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20" activeTab="0"/>
  </bookViews>
  <sheets>
    <sheet name="Innovative Activity 1" sheetId="1" r:id="rId1"/>
    <sheet name="Innovative Activity 2" sheetId="2" r:id="rId2"/>
    <sheet name="Innovative Activity 3" sheetId="3" r:id="rId3"/>
    <sheet name="Innovative Activity 4" sheetId="4" r:id="rId4"/>
    <sheet name="Innovative Activity 5" sheetId="5" r:id="rId5"/>
    <sheet name="Victim Impact" sheetId="6" r:id="rId6"/>
    <sheet name="Med. Clinic Teen Driver Safety" sheetId="7" r:id="rId7"/>
    <sheet name="Workplace Traffic Safety" sheetId="8" r:id="rId8"/>
    <sheet name="Improve Server Training" sheetId="9" r:id="rId9"/>
    <sheet name="Local Government Edu." sheetId="10" r:id="rId10"/>
    <sheet name="Sober Cab.Alternative Trans." sheetId="11" r:id="rId11"/>
    <sheet name="Motorcycle Safety &amp; Training" sheetId="12" r:id="rId12"/>
    <sheet name="Pedestrian Safety Crosswalk" sheetId="13" r:id="rId13"/>
    <sheet name="TZD Enforcement Mobilization" sheetId="14" r:id="rId14"/>
    <sheet name="Sheet2" sheetId="15" state="hidden" r:id="rId15"/>
    <sheet name="Q1 Cover" sheetId="16" state="hidden" r:id="rId16"/>
    <sheet name="Q1 Detail" sheetId="17" state="hidden" r:id="rId17"/>
    <sheet name="Q1 FSR" sheetId="18" state="hidden" r:id="rId18"/>
    <sheet name="Q1 Timesheet" sheetId="19" state="hidden" r:id="rId19"/>
    <sheet name="Q1 Timesheet (2)" sheetId="20" state="hidden" r:id="rId20"/>
    <sheet name="Q1 Timesheet (3)" sheetId="21" state="hidden" r:id="rId21"/>
    <sheet name="Q1 Timesheet (4)" sheetId="22" state="hidden" r:id="rId22"/>
    <sheet name="Q1 Timesheet (5)" sheetId="23" state="hidden" r:id="rId23"/>
    <sheet name="Q1 Volunteer" sheetId="24" state="hidden" r:id="rId24"/>
    <sheet name="Q1 Travel" sheetId="25" state="hidden" r:id="rId25"/>
    <sheet name="Q1 Progress Report" sheetId="26" state="hidden" r:id="rId26"/>
    <sheet name="Q2 Cover" sheetId="27" state="hidden" r:id="rId27"/>
    <sheet name="Q2 Detail" sheetId="28" state="hidden" r:id="rId28"/>
    <sheet name="Q2 FSR" sheetId="29" state="hidden" r:id="rId29"/>
    <sheet name="Q2 Timesheet" sheetId="30" state="hidden" r:id="rId30"/>
    <sheet name="Q2 Timesheet (2)" sheetId="31" state="hidden" r:id="rId31"/>
    <sheet name="Q2 Timesheet (3)" sheetId="32" state="hidden" r:id="rId32"/>
    <sheet name="Q2 Timesheet (4)" sheetId="33" state="hidden" r:id="rId33"/>
    <sheet name="Q2 Timesheet (5)" sheetId="34" state="hidden" r:id="rId34"/>
    <sheet name="Q2 Volunteer" sheetId="35" state="hidden" r:id="rId35"/>
    <sheet name="Q2 Travel" sheetId="36" state="hidden" r:id="rId36"/>
    <sheet name="Q2 Progress Report" sheetId="37" state="hidden" r:id="rId37"/>
    <sheet name="Q3 Cover" sheetId="38" state="hidden" r:id="rId38"/>
    <sheet name="Q3 Detail" sheetId="39" state="hidden" r:id="rId39"/>
    <sheet name="Q3 FSR" sheetId="40" state="hidden" r:id="rId40"/>
    <sheet name="Q3 Timesheet" sheetId="41" state="hidden" r:id="rId41"/>
    <sheet name="Q3 Timesheet (2)" sheetId="42" state="hidden" r:id="rId42"/>
    <sheet name="Q3 Timesheet (3)" sheetId="43" state="hidden" r:id="rId43"/>
    <sheet name="Q3 Timesheet (4)" sheetId="44" state="hidden" r:id="rId44"/>
    <sheet name="Q3 Timesheet (5)" sheetId="45" state="hidden" r:id="rId45"/>
    <sheet name="Q3 Volunteer" sheetId="46" state="hidden" r:id="rId46"/>
    <sheet name="Q3 Travel" sheetId="47" state="hidden" r:id="rId47"/>
    <sheet name="Q3 Progress Report" sheetId="48" state="hidden" r:id="rId48"/>
    <sheet name="Q4 Cover" sheetId="49" state="hidden" r:id="rId49"/>
    <sheet name="Q4 Detail" sheetId="50" state="hidden" r:id="rId50"/>
    <sheet name="Q4 FSR" sheetId="51" state="hidden" r:id="rId51"/>
    <sheet name="Q4 Timesheet" sheetId="52" state="hidden" r:id="rId52"/>
    <sheet name="Q4 Timesheet (2)" sheetId="53" state="hidden" r:id="rId53"/>
    <sheet name="Q4 Timesheet (3)" sheetId="54" state="hidden" r:id="rId54"/>
    <sheet name="Q4 Timesheet (4)" sheetId="55" state="hidden" r:id="rId55"/>
    <sheet name="Q4 Timesheet (5)" sheetId="56" state="hidden" r:id="rId56"/>
    <sheet name="Q4 Volunteer" sheetId="57" state="hidden" r:id="rId57"/>
    <sheet name="Q4 Travel" sheetId="58" state="hidden" r:id="rId58"/>
    <sheet name="Q4 Progress Report" sheetId="59" state="hidden" r:id="rId59"/>
  </sheets>
  <definedNames>
    <definedName name="_xlnm.Print_Area" localSheetId="24">'Q1 Travel'!$A:$J</definedName>
  </definedNames>
  <calcPr fullCalcOnLoad="1"/>
</workbook>
</file>

<file path=xl/sharedStrings.xml><?xml version="1.0" encoding="utf-8"?>
<sst xmlns="http://schemas.openxmlformats.org/spreadsheetml/2006/main" count="1719" uniqueCount="223">
  <si>
    <t>Remaining</t>
  </si>
  <si>
    <t>Expense Projection Discrepencies Narrative:</t>
  </si>
  <si>
    <t>Phone:</t>
  </si>
  <si>
    <t>Allocation</t>
  </si>
  <si>
    <t>State Allocation:</t>
  </si>
  <si>
    <t>County:</t>
  </si>
  <si>
    <t>Changes in budget require approval from OTS prior to submitting quarterly reports.  Budgets are in your grant agreement.</t>
  </si>
  <si>
    <t xml:space="preserve"> </t>
  </si>
  <si>
    <t>Type of Cost</t>
  </si>
  <si>
    <t>Total</t>
  </si>
  <si>
    <t>State</t>
  </si>
  <si>
    <t>Date Submitted:</t>
  </si>
  <si>
    <t>For the Period:</t>
  </si>
  <si>
    <t>TOTAL</t>
  </si>
  <si>
    <t>Description</t>
  </si>
  <si>
    <t xml:space="preserve">Total </t>
  </si>
  <si>
    <t>Match:</t>
  </si>
  <si>
    <t xml:space="preserve">  Total</t>
  </si>
  <si>
    <t xml:space="preserve">Total Funds </t>
  </si>
  <si>
    <t>Allocated</t>
  </si>
  <si>
    <t>Expenses this Quarter</t>
  </si>
  <si>
    <t>Total Expenses to Date</t>
  </si>
  <si>
    <t>Training</t>
  </si>
  <si>
    <t>Business Technology</t>
  </si>
  <si>
    <t>Print/Copy/Postage</t>
  </si>
  <si>
    <t>Supplies/Materials</t>
  </si>
  <si>
    <t>In-State Travel</t>
  </si>
  <si>
    <t>Indirect Costs</t>
  </si>
  <si>
    <t>TZD Safe Roads Grantee:</t>
  </si>
  <si>
    <t>Mileage</t>
  </si>
  <si>
    <t>Q1 Indirect cost</t>
  </si>
  <si>
    <t>Local Match</t>
  </si>
  <si>
    <t>State Funds</t>
  </si>
  <si>
    <t>Date</t>
  </si>
  <si>
    <t>TZD Grant Hours</t>
  </si>
  <si>
    <t>Description of Grant Activities</t>
  </si>
  <si>
    <t>Actual Hours:</t>
  </si>
  <si>
    <t>Date:</t>
  </si>
  <si>
    <t>End Location</t>
  </si>
  <si>
    <t>Start Time</t>
  </si>
  <si>
    <t>End Time</t>
  </si>
  <si>
    <t>Name</t>
  </si>
  <si>
    <t>Signature of Safe Roads Coordinator / Date</t>
  </si>
  <si>
    <t>Please use google maps for shortest distance traveled from starting location to ending location.</t>
  </si>
  <si>
    <t>Name:</t>
  </si>
  <si>
    <t xml:space="preserve">total </t>
  </si>
  <si>
    <t xml:space="preserve"># of miles </t>
  </si>
  <si>
    <t xml:space="preserve">OCTOBER TRAVEL </t>
  </si>
  <si>
    <t xml:space="preserve">NOVEMBER TRAVEL </t>
  </si>
  <si>
    <t xml:space="preserve">DECEMBER TRAVEL </t>
  </si>
  <si>
    <t xml:space="preserve">Add description of Match under business technology </t>
  </si>
  <si>
    <t xml:space="preserve">Add description of Match under print/copy/postage </t>
  </si>
  <si>
    <t xml:space="preserve">Add description of Match under supplies/materials </t>
  </si>
  <si>
    <t xml:space="preserve">Add description of Match under in state travel  </t>
  </si>
  <si>
    <t xml:space="preserve">Add description of Match under indirect </t>
  </si>
  <si>
    <t>XX/XX/XXXX</t>
  </si>
  <si>
    <t>Q2 Indirect cost</t>
  </si>
  <si>
    <t xml:space="preserve">JANUARY TRAVEL </t>
  </si>
  <si>
    <t xml:space="preserve">FEBRUARY TRAVEL </t>
  </si>
  <si>
    <t xml:space="preserve">MARCH TRAVEL </t>
  </si>
  <si>
    <t>JUNE TRAVEL</t>
  </si>
  <si>
    <t>JULY TRAVEL</t>
  </si>
  <si>
    <t>AUGUST TRAVEL</t>
  </si>
  <si>
    <t>APRIL TRAVEL</t>
  </si>
  <si>
    <t>MAY TRAVEL</t>
  </si>
  <si>
    <t>SEPTEMBER TRAVEL</t>
  </si>
  <si>
    <t>rate</t>
  </si>
  <si>
    <t>total</t>
  </si>
  <si>
    <t>Maximum approved grant hours:</t>
  </si>
  <si>
    <t>October</t>
  </si>
  <si>
    <t>November</t>
  </si>
  <si>
    <t>December</t>
  </si>
  <si>
    <t>Q3 Indirect cost</t>
  </si>
  <si>
    <t>Progress report: is there way to capture the progress report into the work to lessen duplication. Merge the two documents may use drop downs for deliverables to populate strategies workbook.</t>
  </si>
  <si>
    <t>Pilot group: Brenda P.</t>
  </si>
  <si>
    <t>Non Grant Hours</t>
  </si>
  <si>
    <t>Start and End time are necessary for meal reimbursents.</t>
  </si>
  <si>
    <t>Safe Road Coordinator:</t>
  </si>
  <si>
    <t>Include dates, names, locations and other details</t>
  </si>
  <si>
    <t>Activities must be reference-able to your Approved Work Plan</t>
  </si>
  <si>
    <t>Grant Activity Goals</t>
  </si>
  <si>
    <t>4 meetings will be held</t>
  </si>
  <si>
    <t>Conducted for all mobilizations</t>
  </si>
  <si>
    <t>Distracted</t>
  </si>
  <si>
    <t>Seat Belts</t>
  </si>
  <si>
    <t>Speed</t>
  </si>
  <si>
    <t>Impaired</t>
  </si>
  <si>
    <t>Quarterly Fatal/Injury</t>
  </si>
  <si>
    <t>Victim Impact</t>
  </si>
  <si>
    <t>Medical Clinic Teen Driver Safety Awareness</t>
  </si>
  <si>
    <t>Workplace Traffic Safety Training and Policies</t>
  </si>
  <si>
    <t>Improve Server Training at Liquor Establishments</t>
  </si>
  <si>
    <t>Local Government Education</t>
  </si>
  <si>
    <t>Sober Cab and Alternative Transportation</t>
  </si>
  <si>
    <t>Motorccycle Safety &amp; Training</t>
  </si>
  <si>
    <t>Pedestrian Safety Crosswalk Event</t>
  </si>
  <si>
    <t>Non grant-related (unfunded) Traffic safety Activities:</t>
  </si>
  <si>
    <t>Grant-Related Progress for this Quarter only</t>
  </si>
  <si>
    <t>Challenges:</t>
  </si>
  <si>
    <t>Review Meetings:</t>
  </si>
  <si>
    <t>Coalition Meetings:</t>
  </si>
  <si>
    <t>TZD Enforcement Outreach:</t>
  </si>
  <si>
    <t>Innovative Work Plan Activities:</t>
  </si>
  <si>
    <t>Optional Work Plan Strategies:</t>
  </si>
  <si>
    <t>TZD State Wide Conference:</t>
  </si>
  <si>
    <t>TZD Regional Coordinator Meetings:</t>
  </si>
  <si>
    <t>TZD Regional Workshops:</t>
  </si>
  <si>
    <t>Success to share with others:</t>
  </si>
  <si>
    <t>New Issues:</t>
  </si>
  <si>
    <t>New Contacts:</t>
  </si>
  <si>
    <t>Additional information applicable to this Quarter</t>
  </si>
  <si>
    <t>Impaired, Distracted, Seat Belts &amp;</t>
  </si>
  <si>
    <t>Child Restraints &amp; Speed</t>
  </si>
  <si>
    <t>Remaining Budget</t>
  </si>
  <si>
    <t>Remaning Budget</t>
  </si>
  <si>
    <r>
      <t xml:space="preserve">OTS pre-approval items: </t>
    </r>
    <r>
      <rPr>
        <b/>
        <i/>
        <sz val="8"/>
        <color indexed="10"/>
        <rFont val="Arial"/>
        <family val="2"/>
      </rPr>
      <t>Please provide brief description of pre-approval items and include date of approval.</t>
    </r>
  </si>
  <si>
    <t>Add desciption of match under Supplies/Materials</t>
  </si>
  <si>
    <t xml:space="preserve">rate per </t>
  </si>
  <si>
    <t>rate per</t>
  </si>
  <si>
    <t xml:space="preserve">Volunteer hours </t>
  </si>
  <si>
    <t>Starting Location Addresses:</t>
  </si>
  <si>
    <t>Signature of OTS Manager / Approval Date</t>
  </si>
  <si>
    <t xml:space="preserve">Fill out all boxes with RED font where applicable. </t>
  </si>
  <si>
    <t>2024 TZD Safe Roads Workbook</t>
  </si>
  <si>
    <t>Instruction Guide:</t>
  </si>
  <si>
    <t>Locoal match for Supplies/large equipment if applicable.</t>
  </si>
  <si>
    <t>Enter TZD Safe Roads County Here</t>
  </si>
  <si>
    <t>Enter TZD Safe Roads Grantee Name Here</t>
  </si>
  <si>
    <t>Enter TZD Safe Roads Coordinator Name Here</t>
  </si>
  <si>
    <t>Enter TZD Safe Roads Phone Number Here</t>
  </si>
  <si>
    <t>Coordinator fill out during quarterly submission</t>
  </si>
  <si>
    <t>Quarter 1 - 2024 (10/1 - 12/31) Detail Appropriation Information</t>
  </si>
  <si>
    <t>Quarter 1 - 2024 ( 10/1 - 12/31 ) FSR</t>
  </si>
  <si>
    <t>Enter Name Here</t>
  </si>
  <si>
    <t>Enter rate of pay here</t>
  </si>
  <si>
    <t>Enter fringe rate here</t>
  </si>
  <si>
    <t>Rate of Pay:</t>
  </si>
  <si>
    <t>Fringe rate:</t>
  </si>
  <si>
    <t>Enter Grant hours here</t>
  </si>
  <si>
    <t>Start Location</t>
  </si>
  <si>
    <t>Quarter 2 - 2024 (1/1 - 3/31) Detail Appropriation Information</t>
  </si>
  <si>
    <t>Quarter 2 - 2024 ( 4/1 - 6/30 ) FSR</t>
  </si>
  <si>
    <t xml:space="preserve">Starting Location Addresses: </t>
  </si>
  <si>
    <t>2024 TZD Safe Roads Quarterly Progess Report Quarter 2</t>
  </si>
  <si>
    <t>2024 TZD Safe Roads Quarterly Progess Report Quarter 1</t>
  </si>
  <si>
    <t xml:space="preserve">Salary rate: </t>
  </si>
  <si>
    <t>Salary rate:</t>
  </si>
  <si>
    <t>Quarter 3 - 2024 (4/1 - 6/30) Detail Appropriation Information</t>
  </si>
  <si>
    <t>Quarter 3 - 2024 ( 4/1 - 6/30 ) FSR</t>
  </si>
  <si>
    <t>2024 TZD Safe Roads Quarterly Progess Report Quarter 3</t>
  </si>
  <si>
    <t>Quarter 4 - 2024 (7/1 - 9/30) Detail Appropriation Information</t>
  </si>
  <si>
    <t>Quarter 4 - 2024 ( 7/1 - 9/30 ) FSR</t>
  </si>
  <si>
    <t>2024 TZD Safe Roads Quarterly Progess Report Quarter 4</t>
  </si>
  <si>
    <t>July 1 - September  30, 2024</t>
  </si>
  <si>
    <t>April 1 - June 30, 2024</t>
  </si>
  <si>
    <t>January 1 - March 31, 2024</t>
  </si>
  <si>
    <t>Coordinator fill out at quarterly submission</t>
  </si>
  <si>
    <t>Upload meeting minutes in eGrants</t>
  </si>
  <si>
    <t>Contractual Victim Impact Speaker</t>
  </si>
  <si>
    <t>State Allowcation:</t>
  </si>
  <si>
    <t>Add description of match under Contractual Victim Impact Speaker</t>
  </si>
  <si>
    <t>Salary &amp; Fringe</t>
  </si>
  <si>
    <t>Remaing Budget</t>
  </si>
  <si>
    <t>Descriprtion</t>
  </si>
  <si>
    <t>Q4 Indirect cost</t>
  </si>
  <si>
    <t>October 1 - December  31, 2023</t>
  </si>
  <si>
    <t>Optional Coalition Strategies / Activites</t>
  </si>
  <si>
    <t>Motorcycle Safety &amp; Training</t>
  </si>
  <si>
    <t>Column1</t>
  </si>
  <si>
    <t>Select Strategy / Activity</t>
  </si>
  <si>
    <t>Being clear about what you are trying to accomplish will help obtain succes. Specify how the activity will be evaluated.</t>
  </si>
  <si>
    <t>2. Provide details on planned activity</t>
  </si>
  <si>
    <t>Innovative activities are those not listed in Countermeasures That Work</t>
  </si>
  <si>
    <t>Link for Countermeasures That Work</t>
  </si>
  <si>
    <t>Use the County Population, VMT Behavioral Measures (2018-2022) crash data to implement an innovated activity based on problem identification.</t>
  </si>
  <si>
    <t>Link for County Population, VMT Behavioral Measures (2018 - 2022)</t>
  </si>
  <si>
    <t>&lt;----- add link once posted on OTS-SR website</t>
  </si>
  <si>
    <t>It is recommended that grant applications include additional optional activies that focus on the leading problems in the area served.</t>
  </si>
  <si>
    <t>Identify the optional coalition Strategy and/ or activity, it planned activites, measurable goal(s), and evalution(s).</t>
  </si>
  <si>
    <t>Planned Activity: Identify the planned activities</t>
  </si>
  <si>
    <t>Measurable Goal(s): Identify the measurable goal(s).</t>
  </si>
  <si>
    <t>Evaluation of Activity: Identify the how you will evaluate the activity</t>
  </si>
  <si>
    <t>Instructions: Fill out all blue highlighted sections.</t>
  </si>
  <si>
    <t>Optional Strategy / Activity</t>
  </si>
  <si>
    <t xml:space="preserve">Planned activities should inlcude specific details on when, where, how many events, ect. </t>
  </si>
  <si>
    <t>1. Provide details on planned activity</t>
  </si>
  <si>
    <t>2. Provide details on measurable goals</t>
  </si>
  <si>
    <t>3. Provide details on how you will evaluate your goals.</t>
  </si>
  <si>
    <t>1. Provide details on planned activity.</t>
  </si>
  <si>
    <t>2. Provide details on measurable goals.</t>
  </si>
  <si>
    <t>Overrepresented are those with high data and/or statistic points. Underserved are those with limited resources.</t>
  </si>
  <si>
    <t>Innovative Activity 1 (required)</t>
  </si>
  <si>
    <t>Instructions: Fill out all blue highlighted sections</t>
  </si>
  <si>
    <t>1. Select Problem Identification</t>
  </si>
  <si>
    <t>Successful evaluation depends on setting measurable goals. Measurable goals should be attainable.</t>
  </si>
  <si>
    <t>4. Provide details on how you will evaluate your goal(s)</t>
  </si>
  <si>
    <t>Problem Identification</t>
  </si>
  <si>
    <t>Innovative Activity 2 (required)</t>
  </si>
  <si>
    <t>3. Provide details on measurable goal(s)</t>
  </si>
  <si>
    <t>Successful evaluation depends on setting measurable goal(s). Measurable goal(s) should be attainable.</t>
  </si>
  <si>
    <t>Innovative Activity 3 (optional)</t>
  </si>
  <si>
    <t>Innovative activity should be based on problem identification with the greatest need.</t>
  </si>
  <si>
    <t>Select one Problem ID</t>
  </si>
  <si>
    <t>Distraction</t>
  </si>
  <si>
    <t>Alcohol</t>
  </si>
  <si>
    <t>Unbelted</t>
  </si>
  <si>
    <t></t>
  </si>
  <si>
    <t>Innovative Activity 4 (optional)</t>
  </si>
  <si>
    <t>Innovative Activity 5 (optional)</t>
  </si>
  <si>
    <t>Instructions: Fill out blue highlighted sections</t>
  </si>
  <si>
    <t>Safe Roads Coalition must identify at least one innovative activity based on problem identification with the greatest need.</t>
  </si>
  <si>
    <t>Safe Roads Coalitions are required to implement public information and earned media campaigns for enhanced enforcement efforts.</t>
  </si>
  <si>
    <t>Describe the outreach activities planned for each enforcement mobilization.</t>
  </si>
  <si>
    <t>November &amp; December Impaired Driving:</t>
  </si>
  <si>
    <t>April Distracted Driving:</t>
  </si>
  <si>
    <t>May Seat Belts and Child Restraints:</t>
  </si>
  <si>
    <t>July Speed:</t>
  </si>
  <si>
    <t>August &amp; September Impaired Driving:</t>
  </si>
  <si>
    <t>Community Outreach Supporting TZD Enforcement (Required)</t>
  </si>
  <si>
    <t>Evaluation of Activity: Identify the how you will evaluate the goal(s)</t>
  </si>
  <si>
    <t>Planned Activity: Identify the planned activities.</t>
  </si>
  <si>
    <t>Evaluation of Activity: Identify the how you will evaluate the goal(s).</t>
  </si>
  <si>
    <t>Safe Roads Coalition must identify at least one innovative activity based on overrepresented/underserved communities in crash data.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</si>
</sst>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  <numFmt numFmtId="167" formatCode="[$-409]dddd\,\ mmmm\ d\,\ yyyy"/>
    <numFmt numFmtId="168" formatCode="[$-409]mmmm\ d\,\ yyyy;@"/>
    <numFmt numFmtId="169" formatCode="mmm\-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u val="single"/>
      <sz val="10"/>
      <name val="Arial"/>
      <family val="2"/>
    </font>
    <font>
      <b/>
      <i/>
      <sz val="8"/>
      <color indexed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i/>
      <sz val="11"/>
      <name val="Arial"/>
      <family val="2"/>
    </font>
    <font>
      <sz val="10"/>
      <name val="Wingdings 3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u val="single"/>
      <sz val="12"/>
      <color indexed="8"/>
      <name val="Arial"/>
      <family val="2"/>
    </font>
    <font>
      <u val="single"/>
      <sz val="12"/>
      <color indexed="10"/>
      <name val="Arial"/>
      <family val="2"/>
    </font>
    <font>
      <i/>
      <sz val="8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"/>
      <name val="Arial"/>
      <family val="2"/>
    </font>
    <font>
      <u val="single"/>
      <sz val="12"/>
      <color rgb="FFFF0000"/>
      <name val="Arial"/>
      <family val="2"/>
    </font>
    <font>
      <i/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55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thick"/>
      <right style="medium"/>
      <top/>
      <bottom style="medium"/>
    </border>
    <border>
      <left style="medium"/>
      <right style="thick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0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15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25" fillId="23" borderId="0" applyNumberFormat="0" applyBorder="0" applyAlignment="0" applyProtection="0"/>
    <xf numFmtId="0" fontId="49" fillId="24" borderId="1" applyNumberFormat="0" applyAlignment="0" applyProtection="0"/>
    <xf numFmtId="0" fontId="5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10" fillId="0" borderId="3" applyNumberFormat="0" applyFill="0" applyAlignment="0" applyProtection="0"/>
    <xf numFmtId="0" fontId="3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3" fillId="27" borderId="1" applyNumberFormat="0" applyAlignment="0" applyProtection="0"/>
    <xf numFmtId="0" fontId="54" fillId="0" borderId="6" applyNumberFormat="0" applyFill="0" applyAlignment="0" applyProtection="0"/>
    <xf numFmtId="0" fontId="55" fillId="28" borderId="0" applyNumberFormat="0" applyBorder="0" applyAlignment="0" applyProtection="0"/>
    <xf numFmtId="0" fontId="0" fillId="29" borderId="7" applyNumberFormat="0" applyFont="0" applyAlignment="0" applyProtection="0"/>
    <xf numFmtId="0" fontId="56" fillId="24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Alignment="1">
      <alignment/>
    </xf>
    <xf numFmtId="0" fontId="2" fillId="24" borderId="15" xfId="0" applyFont="1" applyFill="1" applyBorder="1" applyAlignment="1">
      <alignment horizontal="center"/>
    </xf>
    <xf numFmtId="0" fontId="2" fillId="24" borderId="12" xfId="0" applyFont="1" applyFill="1" applyBorder="1" applyAlignment="1">
      <alignment/>
    </xf>
    <xf numFmtId="0" fontId="2" fillId="24" borderId="16" xfId="0" applyFont="1" applyFill="1" applyBorder="1" applyAlignment="1">
      <alignment/>
    </xf>
    <xf numFmtId="164" fontId="2" fillId="0" borderId="17" xfId="0" applyNumberFormat="1" applyFont="1" applyBorder="1" applyAlignment="1">
      <alignment horizontal="center"/>
    </xf>
    <xf numFmtId="0" fontId="2" fillId="24" borderId="18" xfId="0" applyFont="1" applyFill="1" applyBorder="1" applyAlignment="1">
      <alignment/>
    </xf>
    <xf numFmtId="0" fontId="2" fillId="24" borderId="19" xfId="0" applyFont="1" applyFill="1" applyBorder="1" applyAlignment="1">
      <alignment/>
    </xf>
    <xf numFmtId="0" fontId="2" fillId="24" borderId="20" xfId="0" applyFont="1" applyFill="1" applyBorder="1" applyAlignment="1">
      <alignment/>
    </xf>
    <xf numFmtId="0" fontId="2" fillId="24" borderId="21" xfId="0" applyFont="1" applyFill="1" applyBorder="1" applyAlignment="1">
      <alignment/>
    </xf>
    <xf numFmtId="0" fontId="2" fillId="24" borderId="22" xfId="0" applyFont="1" applyFill="1" applyBorder="1" applyAlignment="1">
      <alignment horizontal="center"/>
    </xf>
    <xf numFmtId="0" fontId="2" fillId="24" borderId="23" xfId="0" applyFont="1" applyFill="1" applyBorder="1" applyAlignment="1">
      <alignment vertical="center"/>
    </xf>
    <xf numFmtId="0" fontId="4" fillId="24" borderId="24" xfId="0" applyFont="1" applyFill="1" applyBorder="1" applyAlignment="1">
      <alignment vertical="center"/>
    </xf>
    <xf numFmtId="164" fontId="4" fillId="24" borderId="25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43" fontId="2" fillId="0" borderId="28" xfId="0" applyNumberFormat="1" applyFont="1" applyBorder="1" applyAlignment="1">
      <alignment/>
    </xf>
    <xf numFmtId="43" fontId="5" fillId="0" borderId="28" xfId="0" applyNumberFormat="1" applyFont="1" applyBorder="1" applyAlignment="1">
      <alignment/>
    </xf>
    <xf numFmtId="44" fontId="2" fillId="0" borderId="28" xfId="0" applyNumberFormat="1" applyFont="1" applyBorder="1" applyAlignment="1">
      <alignment/>
    </xf>
    <xf numFmtId="164" fontId="4" fillId="0" borderId="27" xfId="0" applyNumberFormat="1" applyFont="1" applyBorder="1" applyAlignment="1">
      <alignment/>
    </xf>
    <xf numFmtId="43" fontId="4" fillId="0" borderId="28" xfId="0" applyNumberFormat="1" applyFont="1" applyBorder="1" applyAlignment="1">
      <alignment/>
    </xf>
    <xf numFmtId="43" fontId="4" fillId="0" borderId="29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43" fontId="4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24" borderId="23" xfId="0" applyFont="1" applyFill="1" applyBorder="1" applyAlignment="1">
      <alignment vertical="center" shrinkToFit="1"/>
    </xf>
    <xf numFmtId="0" fontId="2" fillId="24" borderId="30" xfId="0" applyFont="1" applyFill="1" applyBorder="1" applyAlignment="1">
      <alignment horizontal="center"/>
    </xf>
    <xf numFmtId="0" fontId="2" fillId="24" borderId="21" xfId="0" applyFont="1" applyFill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164" fontId="4" fillId="0" borderId="31" xfId="0" applyNumberFormat="1" applyFont="1" applyBorder="1" applyAlignment="1">
      <alignment horizontal="center"/>
    </xf>
    <xf numFmtId="164" fontId="4" fillId="0" borderId="32" xfId="0" applyNumberFormat="1" applyFont="1" applyBorder="1" applyAlignment="1">
      <alignment horizontal="center"/>
    </xf>
    <xf numFmtId="0" fontId="4" fillId="0" borderId="0" xfId="0" applyFont="1" applyBorder="1" applyAlignment="1">
      <alignment vertical="top"/>
    </xf>
    <xf numFmtId="164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quotePrefix="1">
      <alignment/>
    </xf>
    <xf numFmtId="0" fontId="2" fillId="0" borderId="12" xfId="0" applyFont="1" applyBorder="1" applyAlignment="1">
      <alignment/>
    </xf>
    <xf numFmtId="0" fontId="2" fillId="0" borderId="0" xfId="0" applyFont="1" applyFill="1" applyBorder="1" applyAlignment="1">
      <alignment vertical="center"/>
    </xf>
    <xf numFmtId="15" fontId="2" fillId="0" borderId="0" xfId="0" applyNumberFormat="1" applyFont="1" applyAlignment="1">
      <alignment/>
    </xf>
    <xf numFmtId="0" fontId="2" fillId="24" borderId="33" xfId="0" applyFont="1" applyFill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0" borderId="34" xfId="0" applyNumberFormat="1" applyFont="1" applyBorder="1" applyAlignment="1">
      <alignment horizontal="center"/>
    </xf>
    <xf numFmtId="164" fontId="4" fillId="0" borderId="35" xfId="0" applyNumberFormat="1" applyFont="1" applyBorder="1" applyAlignment="1">
      <alignment horizontal="center"/>
    </xf>
    <xf numFmtId="164" fontId="4" fillId="0" borderId="36" xfId="0" applyNumberFormat="1" applyFont="1" applyBorder="1" applyAlignment="1">
      <alignment horizontal="center"/>
    </xf>
    <xf numFmtId="0" fontId="2" fillId="24" borderId="15" xfId="0" applyFont="1" applyFill="1" applyBorder="1" applyAlignment="1">
      <alignment horizontal="center"/>
    </xf>
    <xf numFmtId="0" fontId="2" fillId="24" borderId="37" xfId="0" applyFont="1" applyFill="1" applyBorder="1" applyAlignment="1">
      <alignment horizontal="center"/>
    </xf>
    <xf numFmtId="0" fontId="2" fillId="30" borderId="27" xfId="0" applyFont="1" applyFill="1" applyBorder="1" applyAlignment="1">
      <alignment/>
    </xf>
    <xf numFmtId="0" fontId="2" fillId="30" borderId="28" xfId="0" applyFont="1" applyFill="1" applyBorder="1" applyAlignment="1">
      <alignment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30" borderId="0" xfId="0" applyFill="1" applyAlignment="1">
      <alignment horizontal="left"/>
    </xf>
    <xf numFmtId="0" fontId="0" fillId="30" borderId="0" xfId="0" applyFill="1" applyAlignment="1">
      <alignment/>
    </xf>
    <xf numFmtId="0" fontId="0" fillId="0" borderId="0" xfId="0" applyFont="1" applyAlignment="1">
      <alignment/>
    </xf>
    <xf numFmtId="0" fontId="59" fillId="0" borderId="0" xfId="0" applyFont="1" applyAlignment="1">
      <alignment/>
    </xf>
    <xf numFmtId="164" fontId="2" fillId="0" borderId="38" xfId="0" applyNumberFormat="1" applyFont="1" applyBorder="1" applyAlignment="1">
      <alignment horizontal="center"/>
    </xf>
    <xf numFmtId="14" fontId="0" fillId="30" borderId="0" xfId="0" applyNumberFormat="1" applyFill="1" applyAlignment="1">
      <alignment/>
    </xf>
    <xf numFmtId="0" fontId="13" fillId="0" borderId="14" xfId="0" applyFont="1" applyBorder="1" applyAlignment="1">
      <alignment/>
    </xf>
    <xf numFmtId="0" fontId="13" fillId="0" borderId="14" xfId="0" applyFont="1" applyFill="1" applyBorder="1" applyAlignment="1">
      <alignment/>
    </xf>
    <xf numFmtId="0" fontId="60" fillId="0" borderId="0" xfId="0" applyFont="1" applyAlignment="1">
      <alignment/>
    </xf>
    <xf numFmtId="164" fontId="2" fillId="24" borderId="39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ill="1" applyAlignment="1">
      <alignment/>
    </xf>
    <xf numFmtId="0" fontId="0" fillId="31" borderId="0" xfId="0" applyFill="1" applyAlignment="1">
      <alignment/>
    </xf>
    <xf numFmtId="0" fontId="13" fillId="9" borderId="0" xfId="0" applyFont="1" applyFill="1" applyAlignment="1">
      <alignment horizontal="left"/>
    </xf>
    <xf numFmtId="0" fontId="0" fillId="9" borderId="0" xfId="0" applyFill="1" applyAlignment="1">
      <alignment/>
    </xf>
    <xf numFmtId="44" fontId="0" fillId="9" borderId="0" xfId="44" applyFont="1" applyFill="1" applyAlignment="1">
      <alignment/>
    </xf>
    <xf numFmtId="0" fontId="0" fillId="0" borderId="0" xfId="0" applyAlignment="1">
      <alignment horizontal="center"/>
    </xf>
    <xf numFmtId="0" fontId="13" fillId="0" borderId="14" xfId="0" applyFont="1" applyBorder="1" applyAlignment="1">
      <alignment horizontal="center"/>
    </xf>
    <xf numFmtId="0" fontId="0" fillId="30" borderId="0" xfId="0" applyFill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61" fillId="30" borderId="0" xfId="0" applyFont="1" applyFill="1" applyAlignment="1">
      <alignment/>
    </xf>
    <xf numFmtId="0" fontId="13" fillId="30" borderId="0" xfId="0" applyFont="1" applyFill="1" applyAlignment="1">
      <alignment/>
    </xf>
    <xf numFmtId="0" fontId="13" fillId="30" borderId="0" xfId="0" applyFont="1" applyFill="1" applyBorder="1" applyAlignment="1">
      <alignment horizontal="center"/>
    </xf>
    <xf numFmtId="0" fontId="2" fillId="0" borderId="27" xfId="0" applyFont="1" applyFill="1" applyBorder="1" applyAlignment="1">
      <alignment vertical="center"/>
    </xf>
    <xf numFmtId="43" fontId="4" fillId="0" borderId="27" xfId="0" applyNumberFormat="1" applyFont="1" applyBorder="1" applyAlignment="1">
      <alignment/>
    </xf>
    <xf numFmtId="0" fontId="60" fillId="0" borderId="0" xfId="0" applyFont="1" applyAlignment="1">
      <alignment horizontal="left" vertical="center"/>
    </xf>
    <xf numFmtId="0" fontId="0" fillId="32" borderId="0" xfId="0" applyFill="1" applyAlignment="1">
      <alignment/>
    </xf>
    <xf numFmtId="0" fontId="62" fillId="0" borderId="0" xfId="0" applyFont="1" applyAlignment="1">
      <alignment/>
    </xf>
    <xf numFmtId="0" fontId="13" fillId="33" borderId="0" xfId="0" applyFont="1" applyFill="1" applyAlignment="1">
      <alignment horizontal="left"/>
    </xf>
    <xf numFmtId="0" fontId="13" fillId="33" borderId="0" xfId="0" applyFont="1" applyFill="1" applyAlignment="1">
      <alignment/>
    </xf>
    <xf numFmtId="0" fontId="0" fillId="33" borderId="0" xfId="0" applyFill="1" applyAlignment="1">
      <alignment/>
    </xf>
    <xf numFmtId="44" fontId="0" fillId="33" borderId="0" xfId="44" applyFont="1" applyFill="1" applyAlignment="1">
      <alignment/>
    </xf>
    <xf numFmtId="0" fontId="13" fillId="11" borderId="0" xfId="0" applyFont="1" applyFill="1" applyAlignment="1">
      <alignment/>
    </xf>
    <xf numFmtId="0" fontId="0" fillId="11" borderId="0" xfId="0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44" fontId="0" fillId="34" borderId="0" xfId="44" applyFont="1" applyFill="1" applyAlignment="1">
      <alignment/>
    </xf>
    <xf numFmtId="0" fontId="13" fillId="30" borderId="0" xfId="0" applyFont="1" applyFill="1" applyAlignment="1">
      <alignment horizontal="left"/>
    </xf>
    <xf numFmtId="44" fontId="0" fillId="30" borderId="0" xfId="44" applyFont="1" applyFill="1" applyAlignment="1">
      <alignment/>
    </xf>
    <xf numFmtId="14" fontId="13" fillId="30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14" fontId="0" fillId="11" borderId="0" xfId="0" applyNumberFormat="1" applyFill="1" applyAlignment="1">
      <alignment/>
    </xf>
    <xf numFmtId="14" fontId="13" fillId="30" borderId="0" xfId="0" applyNumberFormat="1" applyFont="1" applyFill="1" applyAlignment="1">
      <alignment horizontal="right"/>
    </xf>
    <xf numFmtId="0" fontId="13" fillId="3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/>
    </xf>
    <xf numFmtId="14" fontId="13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13" fillId="0" borderId="0" xfId="0" applyFont="1" applyFill="1" applyAlignment="1">
      <alignment horizontal="left"/>
    </xf>
    <xf numFmtId="44" fontId="13" fillId="0" borderId="0" xfId="44" applyFont="1" applyFill="1" applyAlignment="1">
      <alignment/>
    </xf>
    <xf numFmtId="44" fontId="0" fillId="0" borderId="0" xfId="44" applyFont="1" applyFill="1" applyAlignment="1">
      <alignment/>
    </xf>
    <xf numFmtId="0" fontId="13" fillId="9" borderId="0" xfId="0" applyFont="1" applyFill="1" applyBorder="1" applyAlignment="1">
      <alignment horizontal="center"/>
    </xf>
    <xf numFmtId="14" fontId="13" fillId="9" borderId="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14" fillId="0" borderId="0" xfId="0" applyFont="1" applyAlignment="1">
      <alignment/>
    </xf>
    <xf numFmtId="164" fontId="2" fillId="0" borderId="27" xfId="0" applyNumberFormat="1" applyFont="1" applyBorder="1" applyAlignment="1">
      <alignment/>
    </xf>
    <xf numFmtId="43" fontId="2" fillId="0" borderId="29" xfId="44" applyNumberFormat="1" applyFont="1" applyBorder="1" applyAlignment="1">
      <alignment/>
    </xf>
    <xf numFmtId="43" fontId="2" fillId="0" borderId="28" xfId="0" applyNumberFormat="1" applyFont="1" applyFill="1" applyBorder="1" applyAlignment="1">
      <alignment/>
    </xf>
    <xf numFmtId="43" fontId="2" fillId="0" borderId="27" xfId="44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43" fontId="2" fillId="0" borderId="28" xfId="0" applyNumberFormat="1" applyFont="1" applyFill="1" applyBorder="1" applyAlignment="1">
      <alignment horizontal="right"/>
    </xf>
    <xf numFmtId="164" fontId="2" fillId="0" borderId="27" xfId="0" applyNumberFormat="1" applyFont="1" applyBorder="1" applyAlignment="1">
      <alignment/>
    </xf>
    <xf numFmtId="164" fontId="2" fillId="0" borderId="27" xfId="0" applyNumberFormat="1" applyFont="1" applyBorder="1" applyAlignment="1">
      <alignment horizontal="center"/>
    </xf>
    <xf numFmtId="43" fontId="2" fillId="0" borderId="0" xfId="44" applyNumberFormat="1" applyFont="1" applyBorder="1" applyAlignment="1">
      <alignment/>
    </xf>
    <xf numFmtId="164" fontId="4" fillId="0" borderId="27" xfId="0" applyNumberFormat="1" applyFont="1" applyFill="1" applyBorder="1" applyAlignment="1">
      <alignment/>
    </xf>
    <xf numFmtId="43" fontId="4" fillId="0" borderId="28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43" fontId="4" fillId="0" borderId="0" xfId="0" applyNumberFormat="1" applyFont="1" applyFill="1" applyBorder="1" applyAlignment="1">
      <alignment/>
    </xf>
    <xf numFmtId="43" fontId="4" fillId="0" borderId="29" xfId="0" applyNumberFormat="1" applyFont="1" applyFill="1" applyBorder="1" applyAlignment="1">
      <alignment/>
    </xf>
    <xf numFmtId="164" fontId="63" fillId="0" borderId="27" xfId="0" applyNumberFormat="1" applyFont="1" applyFill="1" applyBorder="1" applyAlignment="1">
      <alignment/>
    </xf>
    <xf numFmtId="43" fontId="63" fillId="0" borderId="28" xfId="0" applyNumberFormat="1" applyFont="1" applyFill="1" applyBorder="1" applyAlignment="1">
      <alignment/>
    </xf>
    <xf numFmtId="43" fontId="63" fillId="0" borderId="27" xfId="44" applyNumberFormat="1" applyFont="1" applyFill="1" applyBorder="1" applyAlignment="1">
      <alignment/>
    </xf>
    <xf numFmtId="43" fontId="63" fillId="0" borderId="0" xfId="0" applyNumberFormat="1" applyFont="1" applyFill="1" applyBorder="1" applyAlignment="1">
      <alignment/>
    </xf>
    <xf numFmtId="164" fontId="2" fillId="0" borderId="27" xfId="0" applyNumberFormat="1" applyFont="1" applyFill="1" applyBorder="1" applyAlignment="1">
      <alignment/>
    </xf>
    <xf numFmtId="0" fontId="63" fillId="0" borderId="27" xfId="0" applyFont="1" applyFill="1" applyBorder="1" applyAlignment="1">
      <alignment/>
    </xf>
    <xf numFmtId="43" fontId="4" fillId="0" borderId="29" xfId="44" applyNumberFormat="1" applyFont="1" applyFill="1" applyBorder="1" applyAlignment="1">
      <alignment/>
    </xf>
    <xf numFmtId="164" fontId="63" fillId="0" borderId="27" xfId="0" applyNumberFormat="1" applyFont="1" applyFill="1" applyBorder="1" applyAlignment="1">
      <alignment horizontal="center"/>
    </xf>
    <xf numFmtId="0" fontId="63" fillId="0" borderId="28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64" fillId="0" borderId="27" xfId="0" applyFont="1" applyFill="1" applyBorder="1" applyAlignment="1">
      <alignment/>
    </xf>
    <xf numFmtId="0" fontId="64" fillId="0" borderId="28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44" fontId="63" fillId="0" borderId="0" xfId="0" applyNumberFormat="1" applyFont="1" applyFill="1" applyBorder="1" applyAlignment="1">
      <alignment/>
    </xf>
    <xf numFmtId="44" fontId="63" fillId="0" borderId="28" xfId="0" applyNumberFormat="1" applyFont="1" applyFill="1" applyBorder="1" applyAlignment="1">
      <alignment/>
    </xf>
    <xf numFmtId="43" fontId="65" fillId="0" borderId="28" xfId="0" applyNumberFormat="1" applyFont="1" applyFill="1" applyBorder="1" applyAlignment="1">
      <alignment/>
    </xf>
    <xf numFmtId="43" fontId="5" fillId="0" borderId="28" xfId="0" applyNumberFormat="1" applyFont="1" applyFill="1" applyBorder="1" applyAlignment="1">
      <alignment/>
    </xf>
    <xf numFmtId="44" fontId="2" fillId="0" borderId="28" xfId="0" applyNumberFormat="1" applyFont="1" applyFill="1" applyBorder="1" applyAlignment="1">
      <alignment/>
    </xf>
    <xf numFmtId="43" fontId="2" fillId="0" borderId="29" xfId="0" applyNumberFormat="1" applyFont="1" applyFill="1" applyBorder="1" applyAlignment="1">
      <alignment/>
    </xf>
    <xf numFmtId="43" fontId="2" fillId="0" borderId="29" xfId="44" applyNumberFormat="1" applyFont="1" applyFill="1" applyBorder="1" applyAlignment="1">
      <alignment/>
    </xf>
    <xf numFmtId="43" fontId="2" fillId="0" borderId="27" xfId="0" applyNumberFormat="1" applyFont="1" applyFill="1" applyBorder="1" applyAlignment="1">
      <alignment/>
    </xf>
    <xf numFmtId="44" fontId="2" fillId="0" borderId="0" xfId="0" applyNumberFormat="1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164" fontId="2" fillId="0" borderId="27" xfId="0" applyNumberFormat="1" applyFont="1" applyFill="1" applyBorder="1" applyAlignment="1">
      <alignment/>
    </xf>
    <xf numFmtId="164" fontId="2" fillId="0" borderId="27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3" fontId="2" fillId="0" borderId="27" xfId="44" applyNumberFormat="1" applyFont="1" applyFill="1" applyBorder="1" applyAlignment="1">
      <alignment/>
    </xf>
    <xf numFmtId="43" fontId="5" fillId="0" borderId="0" xfId="0" applyNumberFormat="1" applyFont="1" applyFill="1" applyBorder="1" applyAlignment="1">
      <alignment/>
    </xf>
    <xf numFmtId="43" fontId="62" fillId="0" borderId="28" xfId="0" applyNumberFormat="1" applyFont="1" applyBorder="1" applyAlignment="1" applyProtection="1">
      <alignment/>
      <protection locked="0"/>
    </xf>
    <xf numFmtId="49" fontId="62" fillId="0" borderId="27" xfId="0" applyNumberFormat="1" applyFont="1" applyBorder="1" applyAlignment="1" applyProtection="1">
      <alignment/>
      <protection locked="0"/>
    </xf>
    <xf numFmtId="43" fontId="2" fillId="0" borderId="28" xfId="0" applyNumberFormat="1" applyFont="1" applyBorder="1" applyAlignment="1" applyProtection="1">
      <alignment/>
      <protection locked="0"/>
    </xf>
    <xf numFmtId="49" fontId="2" fillId="0" borderId="27" xfId="0" applyNumberFormat="1" applyFont="1" applyBorder="1" applyAlignment="1" applyProtection="1">
      <alignment/>
      <protection locked="0"/>
    </xf>
    <xf numFmtId="49" fontId="5" fillId="0" borderId="27" xfId="0" applyNumberFormat="1" applyFont="1" applyBorder="1" applyAlignment="1" applyProtection="1">
      <alignment/>
      <protection locked="0"/>
    </xf>
    <xf numFmtId="43" fontId="5" fillId="0" borderId="28" xfId="0" applyNumberFormat="1" applyFont="1" applyBorder="1" applyAlignment="1" applyProtection="1">
      <alignment/>
      <protection locked="0"/>
    </xf>
    <xf numFmtId="0" fontId="2" fillId="0" borderId="28" xfId="0" applyFont="1" applyBorder="1" applyAlignment="1" applyProtection="1">
      <alignment/>
      <protection locked="0"/>
    </xf>
    <xf numFmtId="44" fontId="2" fillId="0" borderId="28" xfId="0" applyNumberFormat="1" applyFont="1" applyBorder="1" applyAlignment="1" applyProtection="1">
      <alignment/>
      <protection locked="0"/>
    </xf>
    <xf numFmtId="8" fontId="2" fillId="0" borderId="28" xfId="0" applyNumberFormat="1" applyFont="1" applyBorder="1" applyAlignment="1" applyProtection="1">
      <alignment/>
      <protection locked="0"/>
    </xf>
    <xf numFmtId="6" fontId="2" fillId="0" borderId="28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43" fontId="2" fillId="0" borderId="27" xfId="0" applyNumberFormat="1" applyFont="1" applyBorder="1" applyAlignment="1" applyProtection="1">
      <alignment/>
      <protection locked="0"/>
    </xf>
    <xf numFmtId="44" fontId="2" fillId="0" borderId="28" xfId="44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4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20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14" fontId="0" fillId="0" borderId="0" xfId="0" applyNumberFormat="1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49" fontId="66" fillId="0" borderId="27" xfId="0" applyNumberFormat="1" applyFont="1" applyBorder="1" applyAlignment="1" applyProtection="1">
      <alignment/>
      <protection locked="0"/>
    </xf>
    <xf numFmtId="43" fontId="66" fillId="0" borderId="28" xfId="0" applyNumberFormat="1" applyFont="1" applyBorder="1" applyAlignment="1" applyProtection="1">
      <alignment/>
      <protection locked="0"/>
    </xf>
    <xf numFmtId="0" fontId="62" fillId="0" borderId="28" xfId="0" applyFont="1" applyBorder="1" applyAlignment="1" applyProtection="1">
      <alignment/>
      <protection locked="0"/>
    </xf>
    <xf numFmtId="44" fontId="62" fillId="0" borderId="28" xfId="0" applyNumberFormat="1" applyFont="1" applyBorder="1" applyAlignment="1" applyProtection="1">
      <alignment/>
      <protection locked="0"/>
    </xf>
    <xf numFmtId="8" fontId="62" fillId="0" borderId="28" xfId="0" applyNumberFormat="1" applyFont="1" applyBorder="1" applyAlignment="1" applyProtection="1">
      <alignment/>
      <protection locked="0"/>
    </xf>
    <xf numFmtId="6" fontId="62" fillId="0" borderId="28" xfId="0" applyNumberFormat="1" applyFont="1" applyBorder="1" applyAlignment="1" applyProtection="1">
      <alignment/>
      <protection locked="0"/>
    </xf>
    <xf numFmtId="0" fontId="7" fillId="0" borderId="14" xfId="0" applyFont="1" applyBorder="1" applyAlignment="1">
      <alignment/>
    </xf>
    <xf numFmtId="0" fontId="2" fillId="0" borderId="0" xfId="0" applyFont="1" applyAlignment="1" applyProtection="1">
      <alignment/>
      <protection/>
    </xf>
    <xf numFmtId="43" fontId="2" fillId="0" borderId="28" xfId="0" applyNumberFormat="1" applyFont="1" applyBorder="1" applyAlignment="1" applyProtection="1">
      <alignment/>
      <protection/>
    </xf>
    <xf numFmtId="164" fontId="4" fillId="35" borderId="27" xfId="0" applyNumberFormat="1" applyFont="1" applyFill="1" applyBorder="1" applyAlignment="1">
      <alignment/>
    </xf>
    <xf numFmtId="44" fontId="4" fillId="35" borderId="28" xfId="0" applyNumberFormat="1" applyFont="1" applyFill="1" applyBorder="1" applyAlignment="1">
      <alignment/>
    </xf>
    <xf numFmtId="44" fontId="4" fillId="35" borderId="0" xfId="0" applyNumberFormat="1" applyFont="1" applyFill="1" applyBorder="1" applyAlignment="1">
      <alignment/>
    </xf>
    <xf numFmtId="43" fontId="4" fillId="35" borderId="29" xfId="0" applyNumberFormat="1" applyFont="1" applyFill="1" applyBorder="1" applyAlignment="1">
      <alignment/>
    </xf>
    <xf numFmtId="0" fontId="4" fillId="35" borderId="40" xfId="0" applyFont="1" applyFill="1" applyBorder="1" applyAlignment="1">
      <alignment/>
    </xf>
    <xf numFmtId="44" fontId="4" fillId="35" borderId="41" xfId="0" applyNumberFormat="1" applyFont="1" applyFill="1" applyBorder="1" applyAlignment="1">
      <alignment/>
    </xf>
    <xf numFmtId="44" fontId="4" fillId="35" borderId="42" xfId="0" applyNumberFormat="1" applyFont="1" applyFill="1" applyBorder="1" applyAlignment="1">
      <alignment/>
    </xf>
    <xf numFmtId="164" fontId="4" fillId="35" borderId="43" xfId="0" applyNumberFormat="1" applyFont="1" applyFill="1" applyBorder="1" applyAlignment="1">
      <alignment/>
    </xf>
    <xf numFmtId="0" fontId="2" fillId="35" borderId="40" xfId="0" applyFont="1" applyFill="1" applyBorder="1" applyAlignment="1">
      <alignment horizontal="left"/>
    </xf>
    <xf numFmtId="164" fontId="2" fillId="35" borderId="41" xfId="0" applyNumberFormat="1" applyFont="1" applyFill="1" applyBorder="1" applyAlignment="1">
      <alignment horizontal="center"/>
    </xf>
    <xf numFmtId="164" fontId="2" fillId="35" borderId="42" xfId="0" applyNumberFormat="1" applyFont="1" applyFill="1" applyBorder="1" applyAlignment="1">
      <alignment horizontal="left"/>
    </xf>
    <xf numFmtId="164" fontId="2" fillId="35" borderId="42" xfId="0" applyNumberFormat="1" applyFont="1" applyFill="1" applyBorder="1" applyAlignment="1">
      <alignment horizontal="center"/>
    </xf>
    <xf numFmtId="164" fontId="4" fillId="35" borderId="43" xfId="0" applyNumberFormat="1" applyFont="1" applyFill="1" applyBorder="1" applyAlignment="1">
      <alignment horizontal="center"/>
    </xf>
    <xf numFmtId="0" fontId="2" fillId="35" borderId="42" xfId="0" applyFont="1" applyFill="1" applyBorder="1" applyAlignment="1">
      <alignment horizontal="left"/>
    </xf>
    <xf numFmtId="164" fontId="64" fillId="35" borderId="27" xfId="0" applyNumberFormat="1" applyFont="1" applyFill="1" applyBorder="1" applyAlignment="1">
      <alignment/>
    </xf>
    <xf numFmtId="44" fontId="64" fillId="35" borderId="28" xfId="0" applyNumberFormat="1" applyFont="1" applyFill="1" applyBorder="1" applyAlignment="1">
      <alignment/>
    </xf>
    <xf numFmtId="164" fontId="64" fillId="35" borderId="0" xfId="0" applyNumberFormat="1" applyFont="1" applyFill="1" applyBorder="1" applyAlignment="1">
      <alignment/>
    </xf>
    <xf numFmtId="44" fontId="64" fillId="35" borderId="0" xfId="0" applyNumberFormat="1" applyFont="1" applyFill="1" applyBorder="1" applyAlignment="1">
      <alignment/>
    </xf>
    <xf numFmtId="44" fontId="64" fillId="35" borderId="0" xfId="44" applyFont="1" applyFill="1" applyBorder="1" applyAlignment="1">
      <alignment/>
    </xf>
    <xf numFmtId="0" fontId="4" fillId="35" borderId="42" xfId="0" applyFont="1" applyFill="1" applyBorder="1" applyAlignment="1">
      <alignment/>
    </xf>
    <xf numFmtId="164" fontId="2" fillId="35" borderId="40" xfId="0" applyNumberFormat="1" applyFont="1" applyFill="1" applyBorder="1" applyAlignment="1">
      <alignment horizontal="left"/>
    </xf>
    <xf numFmtId="44" fontId="4" fillId="35" borderId="27" xfId="0" applyNumberFormat="1" applyFont="1" applyFill="1" applyBorder="1" applyAlignment="1">
      <alignment/>
    </xf>
    <xf numFmtId="44" fontId="4" fillId="35" borderId="28" xfId="44" applyFont="1" applyFill="1" applyBorder="1" applyAlignment="1">
      <alignment/>
    </xf>
    <xf numFmtId="44" fontId="4" fillId="35" borderId="40" xfId="0" applyNumberFormat="1" applyFont="1" applyFill="1" applyBorder="1" applyAlignment="1">
      <alignment/>
    </xf>
    <xf numFmtId="0" fontId="2" fillId="30" borderId="0" xfId="0" applyFont="1" applyFill="1" applyBorder="1" applyAlignment="1">
      <alignment/>
    </xf>
    <xf numFmtId="43" fontId="4" fillId="30" borderId="29" xfId="0" applyNumberFormat="1" applyFont="1" applyFill="1" applyBorder="1" applyAlignment="1">
      <alignment/>
    </xf>
    <xf numFmtId="0" fontId="63" fillId="30" borderId="27" xfId="0" applyFont="1" applyFill="1" applyBorder="1" applyAlignment="1">
      <alignment/>
    </xf>
    <xf numFmtId="0" fontId="63" fillId="30" borderId="28" xfId="0" applyFont="1" applyFill="1" applyBorder="1" applyAlignment="1">
      <alignment/>
    </xf>
    <xf numFmtId="0" fontId="63" fillId="30" borderId="0" xfId="0" applyFont="1" applyFill="1" applyBorder="1" applyAlignment="1">
      <alignment/>
    </xf>
    <xf numFmtId="44" fontId="4" fillId="35" borderId="43" xfId="0" applyNumberFormat="1" applyFont="1" applyFill="1" applyBorder="1" applyAlignment="1">
      <alignment/>
    </xf>
    <xf numFmtId="49" fontId="2" fillId="0" borderId="27" xfId="44" applyNumberFormat="1" applyFont="1" applyBorder="1" applyAlignment="1">
      <alignment/>
    </xf>
    <xf numFmtId="0" fontId="0" fillId="0" borderId="0" xfId="0" applyFont="1" applyAlignment="1" applyProtection="1">
      <alignment/>
      <protection/>
    </xf>
    <xf numFmtId="0" fontId="6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0" fillId="0" borderId="0" xfId="0" applyFont="1" applyAlignment="1" applyProtection="1">
      <alignment/>
      <protection/>
    </xf>
    <xf numFmtId="0" fontId="61" fillId="30" borderId="0" xfId="0" applyFont="1" applyFill="1" applyAlignment="1" applyProtection="1">
      <alignment/>
      <protection/>
    </xf>
    <xf numFmtId="0" fontId="0" fillId="30" borderId="0" xfId="0" applyFill="1" applyAlignment="1" applyProtection="1">
      <alignment/>
      <protection/>
    </xf>
    <xf numFmtId="0" fontId="13" fillId="30" borderId="0" xfId="0" applyFont="1" applyFill="1" applyAlignment="1" applyProtection="1">
      <alignment/>
      <protection/>
    </xf>
    <xf numFmtId="0" fontId="13" fillId="30" borderId="0" xfId="0" applyFont="1" applyFill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/>
      <protection/>
    </xf>
    <xf numFmtId="0" fontId="13" fillId="0" borderId="14" xfId="0" applyFont="1" applyBorder="1" applyAlignment="1" applyProtection="1">
      <alignment horizontal="center"/>
      <protection/>
    </xf>
    <xf numFmtId="2" fontId="13" fillId="0" borderId="14" xfId="0" applyNumberFormat="1" applyFont="1" applyBorder="1" applyAlignment="1" applyProtection="1">
      <alignment horizontal="center"/>
      <protection/>
    </xf>
    <xf numFmtId="0" fontId="13" fillId="0" borderId="14" xfId="0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0" fontId="13" fillId="30" borderId="0" xfId="0" applyFont="1" applyFill="1" applyAlignment="1" applyProtection="1">
      <alignment horizontal="center"/>
      <protection/>
    </xf>
    <xf numFmtId="0" fontId="0" fillId="30" borderId="0" xfId="0" applyFill="1" applyAlignment="1" applyProtection="1">
      <alignment horizontal="center"/>
      <protection/>
    </xf>
    <xf numFmtId="0" fontId="60" fillId="0" borderId="0" xfId="0" applyFont="1" applyAlignment="1" applyProtection="1">
      <alignment/>
      <protection locked="0"/>
    </xf>
    <xf numFmtId="0" fontId="61" fillId="30" borderId="0" xfId="0" applyFont="1" applyFill="1" applyAlignment="1" applyProtection="1">
      <alignment/>
      <protection locked="0"/>
    </xf>
    <xf numFmtId="0" fontId="0" fillId="30" borderId="0" xfId="0" applyFill="1" applyAlignment="1" applyProtection="1">
      <alignment/>
      <protection locked="0"/>
    </xf>
    <xf numFmtId="0" fontId="13" fillId="0" borderId="14" xfId="0" applyFont="1" applyBorder="1" applyAlignment="1" applyProtection="1">
      <alignment/>
      <protection locked="0"/>
    </xf>
    <xf numFmtId="0" fontId="13" fillId="0" borderId="14" xfId="0" applyFont="1" applyFill="1" applyBorder="1" applyAlignment="1" applyProtection="1">
      <alignment/>
      <protection locked="0"/>
    </xf>
    <xf numFmtId="0" fontId="0" fillId="30" borderId="0" xfId="0" applyFill="1" applyAlignment="1" applyProtection="1">
      <alignment horizontal="center"/>
      <protection locked="0"/>
    </xf>
    <xf numFmtId="14" fontId="0" fillId="30" borderId="0" xfId="0" applyNumberFormat="1" applyFill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61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0" fillId="36" borderId="44" xfId="0" applyFill="1" applyBorder="1" applyAlignment="1" applyProtection="1">
      <alignment/>
      <protection locked="0"/>
    </xf>
    <xf numFmtId="0" fontId="0" fillId="36" borderId="45" xfId="0" applyFill="1" applyBorder="1" applyAlignment="1" applyProtection="1">
      <alignment/>
      <protection locked="0"/>
    </xf>
    <xf numFmtId="0" fontId="0" fillId="30" borderId="0" xfId="0" applyFill="1" applyAlignment="1" applyProtection="1">
      <alignment/>
      <protection locked="0"/>
    </xf>
    <xf numFmtId="0" fontId="17" fillId="0" borderId="13" xfId="0" applyFont="1" applyBorder="1" applyAlignment="1" applyProtection="1">
      <alignment/>
      <protection locked="0"/>
    </xf>
    <xf numFmtId="0" fontId="0" fillId="30" borderId="0" xfId="0" applyFill="1" applyBorder="1" applyAlignment="1" applyProtection="1">
      <alignment/>
      <protection locked="0"/>
    </xf>
    <xf numFmtId="0" fontId="16" fillId="0" borderId="13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30" borderId="13" xfId="0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3" fillId="36" borderId="12" xfId="0" applyFont="1" applyFill="1" applyBorder="1" applyAlignment="1" applyProtection="1">
      <alignment vertical="top"/>
      <protection locked="0"/>
    </xf>
    <xf numFmtId="0" fontId="13" fillId="36" borderId="0" xfId="0" applyFont="1" applyFill="1" applyBorder="1" applyAlignment="1" applyProtection="1">
      <alignment vertical="top"/>
      <protection locked="0"/>
    </xf>
    <xf numFmtId="0" fontId="0" fillId="30" borderId="12" xfId="0" applyFill="1" applyBorder="1" applyAlignment="1" applyProtection="1">
      <alignment horizontal="left" vertical="top"/>
      <protection locked="0"/>
    </xf>
    <xf numFmtId="0" fontId="0" fillId="30" borderId="0" xfId="0" applyFill="1" applyBorder="1" applyAlignment="1" applyProtection="1">
      <alignment horizontal="left" vertical="top"/>
      <protection locked="0"/>
    </xf>
    <xf numFmtId="0" fontId="0" fillId="30" borderId="12" xfId="0" applyFill="1" applyBorder="1" applyAlignment="1" applyProtection="1">
      <alignment/>
      <protection locked="0"/>
    </xf>
    <xf numFmtId="0" fontId="0" fillId="36" borderId="0" xfId="0" applyFill="1" applyBorder="1" applyAlignment="1" applyProtection="1">
      <alignment vertical="top"/>
      <protection locked="0"/>
    </xf>
    <xf numFmtId="0" fontId="0" fillId="36" borderId="0" xfId="0" applyFill="1" applyAlignment="1" applyProtection="1">
      <alignment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7" fillId="0" borderId="46" xfId="0" applyFont="1" applyBorder="1" applyAlignment="1">
      <alignment/>
    </xf>
    <xf numFmtId="0" fontId="4" fillId="0" borderId="47" xfId="0" applyFont="1" applyBorder="1" applyAlignment="1">
      <alignment/>
    </xf>
    <xf numFmtId="0" fontId="2" fillId="0" borderId="47" xfId="0" applyFont="1" applyBorder="1" applyAlignment="1">
      <alignment/>
    </xf>
    <xf numFmtId="0" fontId="0" fillId="0" borderId="47" xfId="0" applyBorder="1" applyAlignment="1">
      <alignment/>
    </xf>
    <xf numFmtId="0" fontId="2" fillId="0" borderId="48" xfId="0" applyFont="1" applyBorder="1" applyAlignment="1">
      <alignment/>
    </xf>
    <xf numFmtId="43" fontId="63" fillId="0" borderId="28" xfId="44" applyNumberFormat="1" applyFont="1" applyFill="1" applyBorder="1" applyAlignment="1">
      <alignment/>
    </xf>
    <xf numFmtId="43" fontId="2" fillId="0" borderId="28" xfId="44" applyNumberFormat="1" applyFont="1" applyFill="1" applyBorder="1" applyAlignment="1">
      <alignment/>
    </xf>
    <xf numFmtId="164" fontId="62" fillId="24" borderId="39" xfId="0" applyNumberFormat="1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13" fillId="9" borderId="0" xfId="0" applyFont="1" applyFill="1" applyBorder="1" applyAlignment="1">
      <alignment horizontal="left"/>
    </xf>
    <xf numFmtId="8" fontId="0" fillId="34" borderId="0" xfId="0" applyNumberFormat="1" applyFill="1" applyAlignment="1">
      <alignment/>
    </xf>
    <xf numFmtId="0" fontId="13" fillId="34" borderId="0" xfId="0" applyFont="1" applyFill="1" applyAlignment="1">
      <alignment/>
    </xf>
    <xf numFmtId="0" fontId="0" fillId="34" borderId="0" xfId="44" applyNumberFormat="1" applyFont="1" applyFill="1" applyAlignment="1">
      <alignment/>
    </xf>
    <xf numFmtId="0" fontId="13" fillId="34" borderId="0" xfId="0" applyFont="1" applyFill="1" applyAlignment="1">
      <alignment horizontal="left"/>
    </xf>
    <xf numFmtId="0" fontId="13" fillId="34" borderId="0" xfId="0" applyFont="1" applyFill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14" fontId="13" fillId="34" borderId="0" xfId="0" applyNumberFormat="1" applyFont="1" applyFill="1" applyAlignment="1">
      <alignment/>
    </xf>
    <xf numFmtId="43" fontId="0" fillId="34" borderId="0" xfId="0" applyNumberFormat="1" applyFill="1" applyAlignment="1">
      <alignment/>
    </xf>
    <xf numFmtId="43" fontId="0" fillId="34" borderId="0" xfId="0" applyNumberFormat="1" applyFill="1" applyAlignment="1">
      <alignment horizontal="right"/>
    </xf>
    <xf numFmtId="43" fontId="0" fillId="34" borderId="0" xfId="44" applyNumberFormat="1" applyFont="1" applyFill="1" applyAlignment="1">
      <alignment horizontal="right"/>
    </xf>
    <xf numFmtId="14" fontId="13" fillId="34" borderId="0" xfId="0" applyNumberFormat="1" applyFont="1" applyFill="1" applyAlignment="1">
      <alignment horizontal="left"/>
    </xf>
    <xf numFmtId="44" fontId="13" fillId="34" borderId="0" xfId="44" applyFont="1" applyFill="1" applyAlignment="1">
      <alignment/>
    </xf>
    <xf numFmtId="1" fontId="0" fillId="34" borderId="0" xfId="0" applyNumberFormat="1" applyFill="1" applyAlignment="1">
      <alignment horizontal="left"/>
    </xf>
    <xf numFmtId="0" fontId="13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top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3" fontId="2" fillId="0" borderId="28" xfId="0" applyNumberFormat="1" applyFont="1" applyBorder="1" applyAlignment="1">
      <alignment horizontal="right" vertical="top"/>
    </xf>
    <xf numFmtId="43" fontId="2" fillId="0" borderId="28" xfId="0" applyNumberFormat="1" applyFont="1" applyFill="1" applyBorder="1" applyAlignment="1">
      <alignment horizontal="right" vertical="top"/>
    </xf>
    <xf numFmtId="14" fontId="13" fillId="34" borderId="0" xfId="0" applyNumberFormat="1" applyFont="1" applyFill="1" applyAlignment="1" applyProtection="1">
      <alignment horizontal="center"/>
      <protection locked="0"/>
    </xf>
    <xf numFmtId="43" fontId="2" fillId="0" borderId="28" xfId="44" applyNumberFormat="1" applyFont="1" applyBorder="1" applyAlignment="1" applyProtection="1">
      <alignment/>
      <protection locked="0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center"/>
      <protection locked="0"/>
    </xf>
    <xf numFmtId="0" fontId="67" fillId="0" borderId="13" xfId="0" applyFont="1" applyBorder="1" applyAlignment="1" applyProtection="1">
      <alignment/>
      <protection locked="0"/>
    </xf>
    <xf numFmtId="43" fontId="63" fillId="0" borderId="0" xfId="44" applyNumberFormat="1" applyFont="1" applyFill="1" applyBorder="1" applyAlignment="1">
      <alignment/>
    </xf>
    <xf numFmtId="164" fontId="2" fillId="35" borderId="0" xfId="0" applyNumberFormat="1" applyFont="1" applyFill="1" applyBorder="1" applyAlignment="1">
      <alignment horizontal="center"/>
    </xf>
    <xf numFmtId="43" fontId="4" fillId="0" borderId="48" xfId="0" applyNumberFormat="1" applyFont="1" applyFill="1" applyBorder="1" applyAlignment="1">
      <alignment/>
    </xf>
    <xf numFmtId="43" fontId="2" fillId="0" borderId="0" xfId="0" applyNumberFormat="1" applyFont="1" applyBorder="1" applyAlignment="1" applyProtection="1">
      <alignment/>
      <protection/>
    </xf>
    <xf numFmtId="43" fontId="62" fillId="0" borderId="0" xfId="0" applyNumberFormat="1" applyFont="1" applyBorder="1" applyAlignment="1" applyProtection="1">
      <alignment/>
      <protection locked="0"/>
    </xf>
    <xf numFmtId="43" fontId="2" fillId="0" borderId="0" xfId="0" applyNumberFormat="1" applyFont="1" applyBorder="1" applyAlignment="1" applyProtection="1">
      <alignment/>
      <protection locked="0"/>
    </xf>
    <xf numFmtId="8" fontId="2" fillId="0" borderId="0" xfId="0" applyNumberFormat="1" applyFont="1" applyBorder="1" applyAlignment="1" applyProtection="1">
      <alignment/>
      <protection locked="0"/>
    </xf>
    <xf numFmtId="43" fontId="5" fillId="0" borderId="0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44" fontId="2" fillId="0" borderId="0" xfId="0" applyNumberFormat="1" applyFont="1" applyBorder="1" applyAlignment="1" applyProtection="1">
      <alignment/>
      <protection locked="0"/>
    </xf>
    <xf numFmtId="44" fontId="4" fillId="35" borderId="41" xfId="44" applyFont="1" applyFill="1" applyBorder="1" applyAlignment="1">
      <alignment/>
    </xf>
    <xf numFmtId="43" fontId="2" fillId="0" borderId="0" xfId="44" applyNumberFormat="1" applyFont="1" applyFill="1" applyBorder="1" applyAlignment="1">
      <alignment/>
    </xf>
    <xf numFmtId="43" fontId="63" fillId="0" borderId="29" xfId="44" applyNumberFormat="1" applyFont="1" applyFill="1" applyBorder="1" applyAlignment="1">
      <alignment/>
    </xf>
    <xf numFmtId="44" fontId="4" fillId="35" borderId="0" xfId="44" applyFont="1" applyFill="1" applyBorder="1" applyAlignment="1">
      <alignment/>
    </xf>
    <xf numFmtId="8" fontId="62" fillId="0" borderId="0" xfId="0" applyNumberFormat="1" applyFont="1" applyBorder="1" applyAlignment="1" applyProtection="1">
      <alignment/>
      <protection locked="0"/>
    </xf>
    <xf numFmtId="43" fontId="66" fillId="0" borderId="0" xfId="0" applyNumberFormat="1" applyFont="1" applyBorder="1" applyAlignment="1" applyProtection="1">
      <alignment/>
      <protection locked="0"/>
    </xf>
    <xf numFmtId="0" fontId="62" fillId="0" borderId="0" xfId="0" applyFont="1" applyBorder="1" applyAlignment="1" applyProtection="1">
      <alignment/>
      <protection locked="0"/>
    </xf>
    <xf numFmtId="44" fontId="62" fillId="0" borderId="0" xfId="0" applyNumberFormat="1" applyFont="1" applyBorder="1" applyAlignment="1" applyProtection="1">
      <alignment/>
      <protection locked="0"/>
    </xf>
    <xf numFmtId="43" fontId="2" fillId="0" borderId="27" xfId="44" applyNumberFormat="1" applyFont="1" applyBorder="1" applyAlignment="1" applyProtection="1">
      <alignment/>
      <protection locked="0"/>
    </xf>
    <xf numFmtId="43" fontId="2" fillId="0" borderId="0" xfId="44" applyNumberFormat="1" applyFont="1" applyBorder="1" applyAlignment="1" applyProtection="1">
      <alignment/>
      <protection locked="0"/>
    </xf>
    <xf numFmtId="43" fontId="62" fillId="0" borderId="27" xfId="44" applyNumberFormat="1" applyFont="1" applyBorder="1" applyAlignment="1" applyProtection="1">
      <alignment/>
      <protection locked="0"/>
    </xf>
    <xf numFmtId="43" fontId="5" fillId="0" borderId="28" xfId="44" applyNumberFormat="1" applyFont="1" applyBorder="1" applyAlignment="1" applyProtection="1">
      <alignment/>
      <protection locked="0"/>
    </xf>
    <xf numFmtId="43" fontId="5" fillId="0" borderId="0" xfId="44" applyNumberFormat="1" applyFont="1" applyBorder="1" applyAlignment="1" applyProtection="1">
      <alignment/>
      <protection locked="0"/>
    </xf>
    <xf numFmtId="43" fontId="5" fillId="0" borderId="27" xfId="44" applyNumberFormat="1" applyFont="1" applyBorder="1" applyAlignment="1" applyProtection="1">
      <alignment/>
      <protection locked="0"/>
    </xf>
    <xf numFmtId="49" fontId="2" fillId="0" borderId="0" xfId="0" applyNumberFormat="1" applyFont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1" fontId="0" fillId="34" borderId="0" xfId="0" applyNumberFormat="1" applyFont="1" applyFill="1" applyAlignment="1">
      <alignment horizontal="left"/>
    </xf>
    <xf numFmtId="44" fontId="13" fillId="34" borderId="0" xfId="44" applyFont="1" applyFill="1" applyBorder="1" applyAlignment="1">
      <alignment/>
    </xf>
    <xf numFmtId="0" fontId="13" fillId="34" borderId="0" xfId="0" applyFont="1" applyFill="1" applyBorder="1" applyAlignment="1">
      <alignment horizontal="right"/>
    </xf>
    <xf numFmtId="0" fontId="13" fillId="34" borderId="0" xfId="0" applyFont="1" applyFill="1" applyAlignment="1">
      <alignment horizontal="right"/>
    </xf>
    <xf numFmtId="43" fontId="2" fillId="0" borderId="28" xfId="0" applyNumberFormat="1" applyFont="1" applyFill="1" applyBorder="1" applyAlignment="1" applyProtection="1">
      <alignment/>
      <protection locked="0"/>
    </xf>
    <xf numFmtId="164" fontId="2" fillId="0" borderId="27" xfId="0" applyNumberFormat="1" applyFont="1" applyBorder="1" applyAlignment="1" applyProtection="1">
      <alignment/>
      <protection locked="0"/>
    </xf>
    <xf numFmtId="43" fontId="2" fillId="0" borderId="28" xfId="44" applyNumberFormat="1" applyFont="1" applyFill="1" applyBorder="1" applyAlignment="1" applyProtection="1">
      <alignment/>
      <protection locked="0"/>
    </xf>
    <xf numFmtId="43" fontId="2" fillId="0" borderId="0" xfId="44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4" fontId="13" fillId="34" borderId="0" xfId="0" applyNumberFormat="1" applyFont="1" applyFill="1" applyAlignment="1">
      <alignment horizontal="right"/>
    </xf>
    <xf numFmtId="14" fontId="13" fillId="34" borderId="0" xfId="0" applyNumberFormat="1" applyFont="1" applyFill="1" applyAlignment="1">
      <alignment vertical="top"/>
    </xf>
    <xf numFmtId="8" fontId="0" fillId="34" borderId="0" xfId="0" applyNumberFormat="1" applyFont="1" applyFill="1" applyAlignment="1">
      <alignment/>
    </xf>
    <xf numFmtId="43" fontId="0" fillId="34" borderId="0" xfId="44" applyNumberFormat="1" applyFont="1" applyFill="1" applyAlignment="1">
      <alignment horizontal="right"/>
    </xf>
    <xf numFmtId="43" fontId="2" fillId="0" borderId="0" xfId="0" applyNumberFormat="1" applyFont="1" applyAlignment="1" applyProtection="1">
      <alignment/>
      <protection locked="0"/>
    </xf>
    <xf numFmtId="49" fontId="2" fillId="0" borderId="27" xfId="44" applyNumberFormat="1" applyFont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/>
      <protection locked="0"/>
    </xf>
    <xf numFmtId="49" fontId="2" fillId="0" borderId="0" xfId="0" applyNumberFormat="1" applyFont="1" applyAlignment="1" applyProtection="1">
      <alignment/>
      <protection locked="0"/>
    </xf>
    <xf numFmtId="44" fontId="13" fillId="34" borderId="0" xfId="44" applyNumberFormat="1" applyFont="1" applyFill="1" applyBorder="1" applyAlignment="1">
      <alignment/>
    </xf>
    <xf numFmtId="44" fontId="13" fillId="34" borderId="0" xfId="0" applyNumberFormat="1" applyFont="1" applyFill="1" applyBorder="1" applyAlignment="1">
      <alignment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7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37" borderId="0" xfId="0" applyFill="1" applyAlignment="1">
      <alignment/>
    </xf>
    <xf numFmtId="0" fontId="0" fillId="37" borderId="0" xfId="0" applyFont="1" applyFill="1" applyAlignment="1">
      <alignment/>
    </xf>
    <xf numFmtId="0" fontId="17" fillId="37" borderId="0" xfId="0" applyFon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8" fillId="0" borderId="0" xfId="53" applyAlignment="1" applyProtection="1">
      <alignment/>
      <protection/>
    </xf>
    <xf numFmtId="0" fontId="23" fillId="0" borderId="34" xfId="0" applyFont="1" applyBorder="1" applyAlignment="1">
      <alignment/>
    </xf>
    <xf numFmtId="0" fontId="0" fillId="37" borderId="39" xfId="0" applyFill="1" applyBorder="1" applyAlignment="1">
      <alignment/>
    </xf>
    <xf numFmtId="0" fontId="0" fillId="37" borderId="34" xfId="0" applyFill="1" applyBorder="1" applyAlignment="1">
      <alignment/>
    </xf>
    <xf numFmtId="0" fontId="0" fillId="37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3" fillId="37" borderId="0" xfId="0" applyFont="1" applyFill="1" applyAlignment="1">
      <alignment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53" applyAlignment="1" applyProtection="1">
      <alignment horizontal="center"/>
      <protection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8" borderId="10" xfId="0" applyFont="1" applyFill="1" applyBorder="1" applyAlignment="1">
      <alignment horizontal="left" vertical="top" wrapText="1"/>
    </xf>
    <xf numFmtId="0" fontId="0" fillId="38" borderId="11" xfId="0" applyFont="1" applyFill="1" applyBorder="1" applyAlignment="1">
      <alignment horizontal="left" vertical="top" wrapText="1"/>
    </xf>
    <xf numFmtId="0" fontId="0" fillId="38" borderId="49" xfId="0" applyFont="1" applyFill="1" applyBorder="1" applyAlignment="1">
      <alignment horizontal="left" vertical="top" wrapText="1"/>
    </xf>
    <xf numFmtId="0" fontId="0" fillId="38" borderId="12" xfId="0" applyFont="1" applyFill="1" applyBorder="1" applyAlignment="1">
      <alignment horizontal="left" vertical="top" wrapText="1"/>
    </xf>
    <xf numFmtId="0" fontId="0" fillId="38" borderId="0" xfId="0" applyFont="1" applyFill="1" applyBorder="1" applyAlignment="1">
      <alignment horizontal="left" vertical="top" wrapText="1"/>
    </xf>
    <xf numFmtId="0" fontId="0" fillId="38" borderId="13" xfId="0" applyFont="1" applyFill="1" applyBorder="1" applyAlignment="1">
      <alignment horizontal="left" vertical="top" wrapText="1"/>
    </xf>
    <xf numFmtId="0" fontId="0" fillId="38" borderId="16" xfId="0" applyFont="1" applyFill="1" applyBorder="1" applyAlignment="1">
      <alignment horizontal="left" vertical="top" wrapText="1"/>
    </xf>
    <xf numFmtId="0" fontId="0" fillId="38" borderId="14" xfId="0" applyFont="1" applyFill="1" applyBorder="1" applyAlignment="1">
      <alignment horizontal="left" vertical="top" wrapText="1"/>
    </xf>
    <xf numFmtId="0" fontId="0" fillId="38" borderId="50" xfId="0" applyFont="1" applyFill="1" applyBorder="1" applyAlignment="1">
      <alignment horizontal="left" vertical="top" wrapText="1"/>
    </xf>
    <xf numFmtId="0" fontId="0" fillId="37" borderId="0" xfId="0" applyFont="1" applyFill="1" applyBorder="1" applyAlignment="1">
      <alignment/>
    </xf>
    <xf numFmtId="0" fontId="17" fillId="37" borderId="0" xfId="0" applyFont="1" applyFill="1" applyAlignment="1">
      <alignment horizontal="center"/>
    </xf>
    <xf numFmtId="0" fontId="0" fillId="37" borderId="14" xfId="0" applyFont="1" applyFill="1" applyBorder="1" applyAlignment="1">
      <alignment/>
    </xf>
    <xf numFmtId="0" fontId="0" fillId="38" borderId="12" xfId="0" applyFill="1" applyBorder="1" applyAlignment="1">
      <alignment horizontal="left" vertical="top"/>
    </xf>
    <xf numFmtId="0" fontId="0" fillId="38" borderId="0" xfId="0" applyFill="1" applyBorder="1" applyAlignment="1">
      <alignment horizontal="left" vertical="top"/>
    </xf>
    <xf numFmtId="0" fontId="0" fillId="38" borderId="13" xfId="0" applyFill="1" applyBorder="1" applyAlignment="1">
      <alignment horizontal="left" vertical="top"/>
    </xf>
    <xf numFmtId="0" fontId="0" fillId="38" borderId="10" xfId="0" applyFill="1" applyBorder="1" applyAlignment="1">
      <alignment horizontal="left" vertical="top"/>
    </xf>
    <xf numFmtId="0" fontId="0" fillId="38" borderId="11" xfId="0" applyFill="1" applyBorder="1" applyAlignment="1">
      <alignment horizontal="left" vertical="top"/>
    </xf>
    <xf numFmtId="0" fontId="0" fillId="38" borderId="49" xfId="0" applyFill="1" applyBorder="1" applyAlignment="1">
      <alignment horizontal="left" vertical="top"/>
    </xf>
    <xf numFmtId="0" fontId="0" fillId="38" borderId="16" xfId="0" applyFill="1" applyBorder="1" applyAlignment="1">
      <alignment horizontal="left" vertical="top"/>
    </xf>
    <xf numFmtId="0" fontId="0" fillId="38" borderId="14" xfId="0" applyFill="1" applyBorder="1" applyAlignment="1">
      <alignment horizontal="left" vertical="top"/>
    </xf>
    <xf numFmtId="0" fontId="0" fillId="38" borderId="50" xfId="0" applyFill="1" applyBorder="1" applyAlignment="1">
      <alignment horizontal="left" vertical="top"/>
    </xf>
    <xf numFmtId="0" fontId="4" fillId="0" borderId="0" xfId="0" applyFont="1" applyAlignment="1">
      <alignment horizontal="center"/>
    </xf>
    <xf numFmtId="168" fontId="62" fillId="0" borderId="51" xfId="0" applyNumberFormat="1" applyFont="1" applyBorder="1" applyAlignment="1">
      <alignment horizontal="center"/>
    </xf>
    <xf numFmtId="168" fontId="62" fillId="0" borderId="17" xfId="0" applyNumberFormat="1" applyFont="1" applyBorder="1" applyAlignment="1">
      <alignment horizontal="center"/>
    </xf>
    <xf numFmtId="0" fontId="62" fillId="0" borderId="51" xfId="0" applyFont="1" applyBorder="1" applyAlignment="1">
      <alignment horizontal="center"/>
    </xf>
    <xf numFmtId="0" fontId="62" fillId="0" borderId="17" xfId="0" applyFont="1" applyBorder="1" applyAlignment="1">
      <alignment horizontal="center"/>
    </xf>
    <xf numFmtId="168" fontId="2" fillId="0" borderId="14" xfId="0" applyNumberFormat="1" applyFont="1" applyBorder="1" applyAlignment="1" applyProtection="1">
      <alignment horizontal="center"/>
      <protection locked="0"/>
    </xf>
    <xf numFmtId="168" fontId="2" fillId="0" borderId="50" xfId="0" applyNumberFormat="1" applyFont="1" applyBorder="1" applyAlignment="1" applyProtection="1">
      <alignment horizontal="center"/>
      <protection locked="0"/>
    </xf>
    <xf numFmtId="0" fontId="62" fillId="0" borderId="14" xfId="0" applyFont="1" applyBorder="1" applyAlignment="1" applyProtection="1">
      <alignment horizontal="center"/>
      <protection locked="0"/>
    </xf>
    <xf numFmtId="0" fontId="62" fillId="0" borderId="50" xfId="0" applyFont="1" applyBorder="1" applyAlignment="1" applyProtection="1">
      <alignment horizontal="center"/>
      <protection locked="0"/>
    </xf>
    <xf numFmtId="0" fontId="62" fillId="0" borderId="14" xfId="0" applyFont="1" applyBorder="1" applyAlignment="1">
      <alignment horizontal="center"/>
    </xf>
    <xf numFmtId="0" fontId="6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4" xfId="0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2" fillId="39" borderId="52" xfId="0" applyFont="1" applyFill="1" applyBorder="1" applyAlignment="1">
      <alignment horizontal="center"/>
    </xf>
    <xf numFmtId="0" fontId="2" fillId="39" borderId="53" xfId="0" applyFont="1" applyFill="1" applyBorder="1" applyAlignment="1">
      <alignment horizontal="center"/>
    </xf>
    <xf numFmtId="0" fontId="2" fillId="24" borderId="54" xfId="0" applyFont="1" applyFill="1" applyBorder="1" applyAlignment="1">
      <alignment horizontal="center"/>
    </xf>
    <xf numFmtId="0" fontId="2" fillId="24" borderId="51" xfId="0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2" fillId="0" borderId="27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28" xfId="0" applyFont="1" applyBorder="1" applyAlignment="1" applyProtection="1">
      <alignment vertical="top"/>
      <protection locked="0"/>
    </xf>
    <xf numFmtId="0" fontId="2" fillId="0" borderId="40" xfId="0" applyFont="1" applyBorder="1" applyAlignment="1" applyProtection="1">
      <alignment vertical="top"/>
      <protection locked="0"/>
    </xf>
    <xf numFmtId="0" fontId="2" fillId="0" borderId="42" xfId="0" applyFont="1" applyBorder="1" applyAlignment="1" applyProtection="1">
      <alignment vertical="top"/>
      <protection locked="0"/>
    </xf>
    <xf numFmtId="0" fontId="2" fillId="0" borderId="41" xfId="0" applyFont="1" applyBorder="1" applyAlignment="1" applyProtection="1">
      <alignment vertical="top"/>
      <protection locked="0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13" fillId="34" borderId="0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 applyProtection="1">
      <alignment vertical="top"/>
      <protection locked="0"/>
    </xf>
    <xf numFmtId="0" fontId="13" fillId="0" borderId="0" xfId="0" applyFont="1" applyAlignment="1">
      <alignment/>
    </xf>
    <xf numFmtId="0" fontId="13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42" xfId="0" applyFont="1" applyBorder="1" applyAlignment="1" applyProtection="1">
      <alignment horizontal="center"/>
      <protection locked="0"/>
    </xf>
    <xf numFmtId="0" fontId="13" fillId="0" borderId="46" xfId="0" applyFont="1" applyBorder="1" applyAlignment="1" applyProtection="1">
      <alignment horizontal="center" vertical="center"/>
      <protection locked="0"/>
    </xf>
    <xf numFmtId="0" fontId="13" fillId="0" borderId="47" xfId="0" applyFont="1" applyBorder="1" applyAlignment="1" applyProtection="1">
      <alignment horizontal="center" vertical="center"/>
      <protection locked="0"/>
    </xf>
    <xf numFmtId="0" fontId="13" fillId="0" borderId="48" xfId="0" applyFont="1" applyBorder="1" applyAlignment="1" applyProtection="1">
      <alignment horizontal="center" vertical="center"/>
      <protection locked="0"/>
    </xf>
    <xf numFmtId="0" fontId="13" fillId="0" borderId="40" xfId="0" applyFont="1" applyBorder="1" applyAlignment="1" applyProtection="1">
      <alignment horizontal="center" vertical="center"/>
      <protection locked="0"/>
    </xf>
    <xf numFmtId="0" fontId="13" fillId="0" borderId="42" xfId="0" applyFont="1" applyBorder="1" applyAlignment="1" applyProtection="1">
      <alignment horizontal="center" vertical="center"/>
      <protection locked="0"/>
    </xf>
    <xf numFmtId="0" fontId="13" fillId="0" borderId="41" xfId="0" applyFont="1" applyBorder="1" applyAlignment="1" applyProtection="1">
      <alignment horizontal="center" vertical="center"/>
      <protection locked="0"/>
    </xf>
    <xf numFmtId="0" fontId="13" fillId="0" borderId="44" xfId="0" applyFont="1" applyBorder="1" applyAlignment="1" applyProtection="1">
      <alignment horizontal="center" vertical="center"/>
      <protection locked="0"/>
    </xf>
    <xf numFmtId="0" fontId="13" fillId="0" borderId="45" xfId="0" applyFont="1" applyBorder="1" applyAlignment="1" applyProtection="1">
      <alignment horizontal="center" vertical="center"/>
      <protection locked="0"/>
    </xf>
    <xf numFmtId="0" fontId="15" fillId="36" borderId="25" xfId="0" applyFont="1" applyFill="1" applyBorder="1" applyAlignment="1" applyProtection="1">
      <alignment horizontal="center"/>
      <protection locked="0"/>
    </xf>
    <xf numFmtId="0" fontId="15" fillId="36" borderId="42" xfId="0" applyFont="1" applyFill="1" applyBorder="1" applyAlignment="1" applyProtection="1">
      <alignment horizontal="center"/>
      <protection locked="0"/>
    </xf>
    <xf numFmtId="0" fontId="13" fillId="36" borderId="19" xfId="0" applyFont="1" applyFill="1" applyBorder="1" applyAlignment="1" applyProtection="1">
      <alignment horizontal="center"/>
      <protection locked="0"/>
    </xf>
    <xf numFmtId="0" fontId="13" fillId="36" borderId="47" xfId="0" applyFont="1" applyFill="1" applyBorder="1" applyAlignment="1" applyProtection="1">
      <alignment horizontal="center"/>
      <protection locked="0"/>
    </xf>
    <xf numFmtId="0" fontId="2" fillId="24" borderId="54" xfId="0" applyFont="1" applyFill="1" applyBorder="1" applyAlignment="1">
      <alignment horizontal="center"/>
    </xf>
    <xf numFmtId="0" fontId="2" fillId="24" borderId="51" xfId="0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168" fontId="2" fillId="0" borderId="14" xfId="0" applyNumberFormat="1" applyFont="1" applyBorder="1" applyAlignment="1">
      <alignment horizontal="center"/>
    </xf>
    <xf numFmtId="168" fontId="2" fillId="0" borderId="5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styles" Target="styles.xml" /><Relationship Id="rId61" Type="http://schemas.openxmlformats.org/officeDocument/2006/relationships/sharedStrings" Target="sharedStrings.xml" /><Relationship Id="rId62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Table5" displayName="Table5" ref="A1:A10" comment="" totalsRowShown="0">
  <autoFilter ref="A1:A10"/>
  <tableColumns count="1">
    <tableColumn id="1" name="Column1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3" name="Table13" displayName="Table13" ref="F1:F6" comment="" totalsRowShown="0">
  <autoFilter ref="F1:F6"/>
  <tableColumns count="1">
    <tableColumn id="1" name="Column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N47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40.8515625" style="0" customWidth="1"/>
    <col min="2" max="2" width="2.28125" style="0" bestFit="1" customWidth="1"/>
  </cols>
  <sheetData>
    <row r="1" spans="1:14" ht="18">
      <c r="A1" s="383" t="s">
        <v>191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74"/>
      <c r="M1" s="374"/>
      <c r="N1" s="374"/>
    </row>
    <row r="2" spans="1:14" ht="12.75">
      <c r="A2" s="384" t="s">
        <v>172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75"/>
      <c r="M2" s="375"/>
      <c r="N2" s="375"/>
    </row>
    <row r="3" spans="1:14" ht="12.75">
      <c r="A3" s="385" t="s">
        <v>173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76"/>
      <c r="M3" s="376"/>
      <c r="N3" s="376"/>
    </row>
    <row r="5" spans="1:14" ht="12.75">
      <c r="A5" s="386" t="s">
        <v>222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75"/>
      <c r="M5" s="375"/>
      <c r="N5" s="375"/>
    </row>
    <row r="6" spans="1:14" ht="12.75">
      <c r="A6" s="387" t="s">
        <v>190</v>
      </c>
      <c r="B6" s="387"/>
      <c r="C6" s="387"/>
      <c r="D6" s="387"/>
      <c r="E6" s="387"/>
      <c r="F6" s="387"/>
      <c r="G6" s="387"/>
      <c r="H6" s="387"/>
      <c r="I6" s="387"/>
      <c r="J6" s="387"/>
      <c r="K6" s="387"/>
      <c r="L6" s="375"/>
      <c r="M6" s="375"/>
      <c r="N6" s="375"/>
    </row>
    <row r="7" spans="1:14" ht="12.75">
      <c r="A7" s="387" t="s">
        <v>174</v>
      </c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75"/>
      <c r="M7" s="375"/>
      <c r="N7" s="375"/>
    </row>
    <row r="8" spans="1:14" ht="12.75">
      <c r="A8" s="384" t="s">
        <v>175</v>
      </c>
      <c r="B8" s="384"/>
      <c r="C8" s="384"/>
      <c r="D8" s="384"/>
      <c r="E8" s="384"/>
      <c r="F8" s="384"/>
      <c r="G8" s="384"/>
      <c r="H8" s="384"/>
      <c r="I8" s="384"/>
      <c r="J8" s="384"/>
      <c r="K8" s="384"/>
      <c r="L8" s="67" t="s">
        <v>176</v>
      </c>
      <c r="M8" s="375"/>
      <c r="N8" s="375"/>
    </row>
    <row r="9" ht="12.75">
      <c r="L9" s="67"/>
    </row>
    <row r="10" spans="1:12" ht="12.75">
      <c r="A10" s="369" t="s">
        <v>182</v>
      </c>
      <c r="L10" s="67"/>
    </row>
    <row r="11" spans="1:12" ht="12.75">
      <c r="A11" s="67" t="s">
        <v>193</v>
      </c>
      <c r="L11" s="67"/>
    </row>
    <row r="12" spans="1:12" ht="12.75">
      <c r="A12" s="67" t="s">
        <v>171</v>
      </c>
      <c r="L12" s="67"/>
    </row>
    <row r="13" spans="1:12" ht="12.75">
      <c r="A13" s="67" t="s">
        <v>198</v>
      </c>
      <c r="L13" s="67"/>
    </row>
    <row r="14" spans="1:12" ht="12.75">
      <c r="A14" s="67" t="s">
        <v>195</v>
      </c>
      <c r="L14" s="67"/>
    </row>
    <row r="16" ht="12.75">
      <c r="A16" s="108" t="s">
        <v>196</v>
      </c>
    </row>
    <row r="17" spans="1:6" ht="12.75">
      <c r="A17" s="378" t="s">
        <v>202</v>
      </c>
      <c r="B17" s="377" t="s">
        <v>206</v>
      </c>
      <c r="F17" s="67"/>
    </row>
    <row r="19" ht="12.75">
      <c r="A19" s="108" t="s">
        <v>179</v>
      </c>
    </row>
    <row r="20" spans="1:11" ht="12.75">
      <c r="A20" s="397" t="s">
        <v>184</v>
      </c>
      <c r="B20" s="397"/>
      <c r="C20" s="397"/>
      <c r="D20" s="397"/>
      <c r="E20" s="397"/>
      <c r="F20" s="397"/>
      <c r="G20" s="397"/>
      <c r="H20" s="397"/>
      <c r="I20" s="397"/>
      <c r="J20" s="397"/>
      <c r="K20" s="371"/>
    </row>
    <row r="21" spans="1:11" ht="12.75">
      <c r="A21" s="388"/>
      <c r="B21" s="389"/>
      <c r="C21" s="389"/>
      <c r="D21" s="389"/>
      <c r="E21" s="389"/>
      <c r="F21" s="389"/>
      <c r="G21" s="389"/>
      <c r="H21" s="389"/>
      <c r="I21" s="389"/>
      <c r="J21" s="389"/>
      <c r="K21" s="390"/>
    </row>
    <row r="22" spans="1:11" ht="12.75">
      <c r="A22" s="391"/>
      <c r="B22" s="392"/>
      <c r="C22" s="392"/>
      <c r="D22" s="392"/>
      <c r="E22" s="392"/>
      <c r="F22" s="392"/>
      <c r="G22" s="392"/>
      <c r="H22" s="392"/>
      <c r="I22" s="392"/>
      <c r="J22" s="392"/>
      <c r="K22" s="393"/>
    </row>
    <row r="23" spans="1:11" ht="12.75">
      <c r="A23" s="391"/>
      <c r="B23" s="392"/>
      <c r="C23" s="392"/>
      <c r="D23" s="392"/>
      <c r="E23" s="392"/>
      <c r="F23" s="392"/>
      <c r="G23" s="392"/>
      <c r="H23" s="392"/>
      <c r="I23" s="392"/>
      <c r="J23" s="392"/>
      <c r="K23" s="393"/>
    </row>
    <row r="24" spans="1:11" ht="12.75">
      <c r="A24" s="391"/>
      <c r="B24" s="392"/>
      <c r="C24" s="392"/>
      <c r="D24" s="392"/>
      <c r="E24" s="392"/>
      <c r="F24" s="392"/>
      <c r="G24" s="392"/>
      <c r="H24" s="392"/>
      <c r="I24" s="392"/>
      <c r="J24" s="392"/>
      <c r="K24" s="393"/>
    </row>
    <row r="25" spans="1:11" ht="12.75">
      <c r="A25" s="391"/>
      <c r="B25" s="392"/>
      <c r="C25" s="392"/>
      <c r="D25" s="392"/>
      <c r="E25" s="392"/>
      <c r="F25" s="392"/>
      <c r="G25" s="392"/>
      <c r="H25" s="392"/>
      <c r="I25" s="392"/>
      <c r="J25" s="392"/>
      <c r="K25" s="393"/>
    </row>
    <row r="26" spans="1:11" ht="12.75">
      <c r="A26" s="391"/>
      <c r="B26" s="392"/>
      <c r="C26" s="392"/>
      <c r="D26" s="392"/>
      <c r="E26" s="392"/>
      <c r="F26" s="392"/>
      <c r="G26" s="392"/>
      <c r="H26" s="392"/>
      <c r="I26" s="392"/>
      <c r="J26" s="392"/>
      <c r="K26" s="393"/>
    </row>
    <row r="27" spans="1:11" ht="12.75">
      <c r="A27" s="394"/>
      <c r="B27" s="395"/>
      <c r="C27" s="395"/>
      <c r="D27" s="395"/>
      <c r="E27" s="395"/>
      <c r="F27" s="395"/>
      <c r="G27" s="395"/>
      <c r="H27" s="395"/>
      <c r="I27" s="395"/>
      <c r="J27" s="395"/>
      <c r="K27" s="396"/>
    </row>
    <row r="29" ht="12.75">
      <c r="A29" s="108" t="s">
        <v>180</v>
      </c>
    </row>
    <row r="30" spans="1:11" ht="12.75">
      <c r="A30" s="372" t="s">
        <v>199</v>
      </c>
      <c r="B30" s="371"/>
      <c r="C30" s="371"/>
      <c r="D30" s="371"/>
      <c r="E30" s="371"/>
      <c r="F30" s="371"/>
      <c r="G30" s="371"/>
      <c r="H30" s="371"/>
      <c r="I30" s="371"/>
      <c r="J30" s="371"/>
      <c r="K30" s="371"/>
    </row>
    <row r="31" spans="1:11" ht="12.75">
      <c r="A31" s="388"/>
      <c r="B31" s="389"/>
      <c r="C31" s="389"/>
      <c r="D31" s="389"/>
      <c r="E31" s="389"/>
      <c r="F31" s="389"/>
      <c r="G31" s="389"/>
      <c r="H31" s="389"/>
      <c r="I31" s="389"/>
      <c r="J31" s="389"/>
      <c r="K31" s="390"/>
    </row>
    <row r="32" spans="1:11" ht="12.75">
      <c r="A32" s="391"/>
      <c r="B32" s="392"/>
      <c r="C32" s="392"/>
      <c r="D32" s="392"/>
      <c r="E32" s="392"/>
      <c r="F32" s="392"/>
      <c r="G32" s="392"/>
      <c r="H32" s="392"/>
      <c r="I32" s="392"/>
      <c r="J32" s="392"/>
      <c r="K32" s="393"/>
    </row>
    <row r="33" spans="1:11" ht="12.75">
      <c r="A33" s="391"/>
      <c r="B33" s="392"/>
      <c r="C33" s="392"/>
      <c r="D33" s="392"/>
      <c r="E33" s="392"/>
      <c r="F33" s="392"/>
      <c r="G33" s="392"/>
      <c r="H33" s="392"/>
      <c r="I33" s="392"/>
      <c r="J33" s="392"/>
      <c r="K33" s="393"/>
    </row>
    <row r="34" spans="1:11" ht="12.75">
      <c r="A34" s="391"/>
      <c r="B34" s="392"/>
      <c r="C34" s="392"/>
      <c r="D34" s="392"/>
      <c r="E34" s="392"/>
      <c r="F34" s="392"/>
      <c r="G34" s="392"/>
      <c r="H34" s="392"/>
      <c r="I34" s="392"/>
      <c r="J34" s="392"/>
      <c r="K34" s="393"/>
    </row>
    <row r="35" spans="1:11" ht="12.75">
      <c r="A35" s="391"/>
      <c r="B35" s="392"/>
      <c r="C35" s="392"/>
      <c r="D35" s="392"/>
      <c r="E35" s="392"/>
      <c r="F35" s="392"/>
      <c r="G35" s="392"/>
      <c r="H35" s="392"/>
      <c r="I35" s="392"/>
      <c r="J35" s="392"/>
      <c r="K35" s="393"/>
    </row>
    <row r="36" spans="1:11" ht="12.75">
      <c r="A36" s="391"/>
      <c r="B36" s="392"/>
      <c r="C36" s="392"/>
      <c r="D36" s="392"/>
      <c r="E36" s="392"/>
      <c r="F36" s="392"/>
      <c r="G36" s="392"/>
      <c r="H36" s="392"/>
      <c r="I36" s="392"/>
      <c r="J36" s="392"/>
      <c r="K36" s="393"/>
    </row>
    <row r="37" spans="1:11" ht="12.75">
      <c r="A37" s="394"/>
      <c r="B37" s="395"/>
      <c r="C37" s="395"/>
      <c r="D37" s="395"/>
      <c r="E37" s="395"/>
      <c r="F37" s="395"/>
      <c r="G37" s="395"/>
      <c r="H37" s="395"/>
      <c r="I37" s="395"/>
      <c r="J37" s="395"/>
      <c r="K37" s="396"/>
    </row>
    <row r="39" ht="12.75">
      <c r="A39" s="108" t="s">
        <v>219</v>
      </c>
    </row>
    <row r="40" spans="1:11" ht="12.75">
      <c r="A40" s="372" t="s">
        <v>170</v>
      </c>
      <c r="B40" s="371"/>
      <c r="C40" s="371"/>
      <c r="D40" s="371"/>
      <c r="E40" s="371"/>
      <c r="F40" s="371"/>
      <c r="G40" s="371"/>
      <c r="H40" s="371"/>
      <c r="I40" s="371"/>
      <c r="J40" s="371"/>
      <c r="K40" s="371"/>
    </row>
    <row r="41" spans="1:11" ht="12.75">
      <c r="A41" s="388"/>
      <c r="B41" s="389"/>
      <c r="C41" s="389"/>
      <c r="D41" s="389"/>
      <c r="E41" s="389"/>
      <c r="F41" s="389"/>
      <c r="G41" s="389"/>
      <c r="H41" s="389"/>
      <c r="I41" s="389"/>
      <c r="J41" s="389"/>
      <c r="K41" s="390"/>
    </row>
    <row r="42" spans="1:11" ht="12.75">
      <c r="A42" s="391"/>
      <c r="B42" s="392"/>
      <c r="C42" s="392"/>
      <c r="D42" s="392"/>
      <c r="E42" s="392"/>
      <c r="F42" s="392"/>
      <c r="G42" s="392"/>
      <c r="H42" s="392"/>
      <c r="I42" s="392"/>
      <c r="J42" s="392"/>
      <c r="K42" s="393"/>
    </row>
    <row r="43" spans="1:11" ht="12.75">
      <c r="A43" s="391"/>
      <c r="B43" s="392"/>
      <c r="C43" s="392"/>
      <c r="D43" s="392"/>
      <c r="E43" s="392"/>
      <c r="F43" s="392"/>
      <c r="G43" s="392"/>
      <c r="H43" s="392"/>
      <c r="I43" s="392"/>
      <c r="J43" s="392"/>
      <c r="K43" s="393"/>
    </row>
    <row r="44" spans="1:11" ht="12.75">
      <c r="A44" s="391"/>
      <c r="B44" s="392"/>
      <c r="C44" s="392"/>
      <c r="D44" s="392"/>
      <c r="E44" s="392"/>
      <c r="F44" s="392"/>
      <c r="G44" s="392"/>
      <c r="H44" s="392"/>
      <c r="I44" s="392"/>
      <c r="J44" s="392"/>
      <c r="K44" s="393"/>
    </row>
    <row r="45" spans="1:11" ht="12.75">
      <c r="A45" s="391"/>
      <c r="B45" s="392"/>
      <c r="C45" s="392"/>
      <c r="D45" s="392"/>
      <c r="E45" s="392"/>
      <c r="F45" s="392"/>
      <c r="G45" s="392"/>
      <c r="H45" s="392"/>
      <c r="I45" s="392"/>
      <c r="J45" s="392"/>
      <c r="K45" s="393"/>
    </row>
    <row r="46" spans="1:11" ht="12.75">
      <c r="A46" s="391"/>
      <c r="B46" s="392"/>
      <c r="C46" s="392"/>
      <c r="D46" s="392"/>
      <c r="E46" s="392"/>
      <c r="F46" s="392"/>
      <c r="G46" s="392"/>
      <c r="H46" s="392"/>
      <c r="I46" s="392"/>
      <c r="J46" s="392"/>
      <c r="K46" s="393"/>
    </row>
    <row r="47" spans="1:11" ht="12.75">
      <c r="A47" s="394"/>
      <c r="B47" s="395"/>
      <c r="C47" s="395"/>
      <c r="D47" s="395"/>
      <c r="E47" s="395"/>
      <c r="F47" s="395"/>
      <c r="G47" s="395"/>
      <c r="H47" s="395"/>
      <c r="I47" s="395"/>
      <c r="J47" s="395"/>
      <c r="K47" s="396"/>
    </row>
  </sheetData>
  <sheetProtection/>
  <mergeCells count="11">
    <mergeCell ref="A20:J20"/>
    <mergeCell ref="A1:K1"/>
    <mergeCell ref="A2:K2"/>
    <mergeCell ref="A3:K3"/>
    <mergeCell ref="A5:K5"/>
    <mergeCell ref="A6:K6"/>
    <mergeCell ref="A41:K47"/>
    <mergeCell ref="A31:K37"/>
    <mergeCell ref="A7:K7"/>
    <mergeCell ref="A8:K8"/>
    <mergeCell ref="A21:K27"/>
  </mergeCells>
  <dataValidations count="1">
    <dataValidation allowBlank="1" showInputMessage="1" showErrorMessage="1" prompt="Select the cell to the left to active the drop-down menu." sqref="B17"/>
  </dataValidations>
  <printOptions/>
  <pageMargins left="0.7" right="0.7" top="0.75" bottom="0.75" header="0.3" footer="0.3"/>
  <pageSetup horizontalDpi="600" verticalDpi="600" orientation="portrait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N4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40.8515625" style="0" customWidth="1"/>
  </cols>
  <sheetData>
    <row r="1" spans="1:10" ht="18">
      <c r="A1" s="383" t="s">
        <v>166</v>
      </c>
      <c r="B1" s="383"/>
      <c r="C1" s="383"/>
      <c r="D1" s="383"/>
      <c r="E1" s="383"/>
      <c r="F1" s="383"/>
      <c r="G1" s="383"/>
      <c r="H1" s="383"/>
      <c r="I1" s="383"/>
      <c r="J1" s="383"/>
    </row>
    <row r="2" spans="1:14" ht="14.25">
      <c r="A2" s="387" t="s">
        <v>177</v>
      </c>
      <c r="B2" s="387"/>
      <c r="C2" s="387"/>
      <c r="D2" s="387"/>
      <c r="E2" s="387"/>
      <c r="F2" s="387"/>
      <c r="G2" s="387"/>
      <c r="H2" s="387"/>
      <c r="I2" s="387"/>
      <c r="J2" s="387"/>
      <c r="N2" s="366"/>
    </row>
    <row r="3" spans="1:14" ht="14.25">
      <c r="A3" s="387" t="s">
        <v>178</v>
      </c>
      <c r="B3" s="387"/>
      <c r="C3" s="387"/>
      <c r="D3" s="387"/>
      <c r="E3" s="387"/>
      <c r="F3" s="387"/>
      <c r="G3" s="387"/>
      <c r="H3" s="387"/>
      <c r="I3" s="387"/>
      <c r="J3" s="387"/>
      <c r="N3" s="367"/>
    </row>
    <row r="4" spans="1:14" ht="14.25">
      <c r="A4" s="370"/>
      <c r="B4" s="370"/>
      <c r="C4" s="370"/>
      <c r="D4" s="370"/>
      <c r="E4" s="370"/>
      <c r="F4" s="370"/>
      <c r="G4" s="370"/>
      <c r="H4" s="370"/>
      <c r="I4" s="370"/>
      <c r="J4" s="370"/>
      <c r="N4" s="367"/>
    </row>
    <row r="5" spans="1:14" ht="14.25">
      <c r="A5" s="381" t="s">
        <v>209</v>
      </c>
      <c r="N5" s="366"/>
    </row>
    <row r="6" spans="1:14" ht="14.25">
      <c r="A6" s="67" t="s">
        <v>188</v>
      </c>
      <c r="N6" s="367"/>
    </row>
    <row r="7" spans="1:14" ht="14.25">
      <c r="A7" s="67" t="s">
        <v>189</v>
      </c>
      <c r="N7" s="368"/>
    </row>
    <row r="8" spans="1:14" ht="14.25">
      <c r="A8" s="67" t="s">
        <v>187</v>
      </c>
      <c r="N8" s="368"/>
    </row>
    <row r="9" spans="1:14" ht="14.25">
      <c r="A9" s="67"/>
      <c r="G9" s="67"/>
      <c r="N9" s="368"/>
    </row>
    <row r="10" ht="12.75">
      <c r="A10" s="108" t="s">
        <v>183</v>
      </c>
    </row>
    <row r="11" spans="1:6" ht="12.75">
      <c r="A11" s="371" t="s">
        <v>92</v>
      </c>
      <c r="F11" s="67"/>
    </row>
    <row r="13" ht="12.75">
      <c r="A13" s="108" t="s">
        <v>179</v>
      </c>
    </row>
    <row r="14" spans="1:10" ht="12.75">
      <c r="A14" s="399" t="s">
        <v>184</v>
      </c>
      <c r="B14" s="399"/>
      <c r="C14" s="399"/>
      <c r="D14" s="399"/>
      <c r="E14" s="399"/>
      <c r="F14" s="399"/>
      <c r="G14" s="399"/>
      <c r="H14" s="399"/>
      <c r="I14" s="399"/>
      <c r="J14" s="399"/>
    </row>
    <row r="15" spans="1:10" ht="12.75">
      <c r="A15" s="388"/>
      <c r="B15" s="389"/>
      <c r="C15" s="389"/>
      <c r="D15" s="389"/>
      <c r="E15" s="389"/>
      <c r="F15" s="389"/>
      <c r="G15" s="389"/>
      <c r="H15" s="389"/>
      <c r="I15" s="389"/>
      <c r="J15" s="390"/>
    </row>
    <row r="16" spans="1:10" ht="12.75">
      <c r="A16" s="391"/>
      <c r="B16" s="392"/>
      <c r="C16" s="392"/>
      <c r="D16" s="392"/>
      <c r="E16" s="392"/>
      <c r="F16" s="392"/>
      <c r="G16" s="392"/>
      <c r="H16" s="392"/>
      <c r="I16" s="392"/>
      <c r="J16" s="393"/>
    </row>
    <row r="17" spans="1:10" ht="12.75">
      <c r="A17" s="391"/>
      <c r="B17" s="392"/>
      <c r="C17" s="392"/>
      <c r="D17" s="392"/>
      <c r="E17" s="392"/>
      <c r="F17" s="392"/>
      <c r="G17" s="392"/>
      <c r="H17" s="392"/>
      <c r="I17" s="392"/>
      <c r="J17" s="393"/>
    </row>
    <row r="18" spans="1:10" ht="12.75">
      <c r="A18" s="391"/>
      <c r="B18" s="392"/>
      <c r="C18" s="392"/>
      <c r="D18" s="392"/>
      <c r="E18" s="392"/>
      <c r="F18" s="392"/>
      <c r="G18" s="392"/>
      <c r="H18" s="392"/>
      <c r="I18" s="392"/>
      <c r="J18" s="393"/>
    </row>
    <row r="19" spans="1:10" ht="12.75">
      <c r="A19" s="391"/>
      <c r="B19" s="392"/>
      <c r="C19" s="392"/>
      <c r="D19" s="392"/>
      <c r="E19" s="392"/>
      <c r="F19" s="392"/>
      <c r="G19" s="392"/>
      <c r="H19" s="392"/>
      <c r="I19" s="392"/>
      <c r="J19" s="393"/>
    </row>
    <row r="20" spans="1:10" ht="12.75">
      <c r="A20" s="391"/>
      <c r="B20" s="392"/>
      <c r="C20" s="392"/>
      <c r="D20" s="392"/>
      <c r="E20" s="392"/>
      <c r="F20" s="392"/>
      <c r="G20" s="392"/>
      <c r="H20" s="392"/>
      <c r="I20" s="392"/>
      <c r="J20" s="393"/>
    </row>
    <row r="21" spans="1:10" ht="12.75">
      <c r="A21" s="394"/>
      <c r="B21" s="395"/>
      <c r="C21" s="395"/>
      <c r="D21" s="395"/>
      <c r="E21" s="395"/>
      <c r="F21" s="395"/>
      <c r="G21" s="395"/>
      <c r="H21" s="395"/>
      <c r="I21" s="395"/>
      <c r="J21" s="396"/>
    </row>
    <row r="23" ht="12.75">
      <c r="A23" s="108" t="s">
        <v>180</v>
      </c>
    </row>
    <row r="24" spans="1:10" ht="12.75">
      <c r="A24" s="372" t="s">
        <v>194</v>
      </c>
      <c r="B24" s="371"/>
      <c r="C24" s="371"/>
      <c r="D24" s="371"/>
      <c r="E24" s="371"/>
      <c r="F24" s="371"/>
      <c r="G24" s="371"/>
      <c r="H24" s="371"/>
      <c r="I24" s="371"/>
      <c r="J24" s="371"/>
    </row>
    <row r="25" spans="1:10" ht="12.75">
      <c r="A25" s="388"/>
      <c r="B25" s="389"/>
      <c r="C25" s="389"/>
      <c r="D25" s="389"/>
      <c r="E25" s="389"/>
      <c r="F25" s="389"/>
      <c r="G25" s="389"/>
      <c r="H25" s="389"/>
      <c r="I25" s="389"/>
      <c r="J25" s="390"/>
    </row>
    <row r="26" spans="1:10" ht="12.75">
      <c r="A26" s="391"/>
      <c r="B26" s="392"/>
      <c r="C26" s="392"/>
      <c r="D26" s="392"/>
      <c r="E26" s="392"/>
      <c r="F26" s="392"/>
      <c r="G26" s="392"/>
      <c r="H26" s="392"/>
      <c r="I26" s="392"/>
      <c r="J26" s="393"/>
    </row>
    <row r="27" spans="1:10" ht="12.75">
      <c r="A27" s="391"/>
      <c r="B27" s="392"/>
      <c r="C27" s="392"/>
      <c r="D27" s="392"/>
      <c r="E27" s="392"/>
      <c r="F27" s="392"/>
      <c r="G27" s="392"/>
      <c r="H27" s="392"/>
      <c r="I27" s="392"/>
      <c r="J27" s="393"/>
    </row>
    <row r="28" spans="1:10" ht="12.75">
      <c r="A28" s="391"/>
      <c r="B28" s="392"/>
      <c r="C28" s="392"/>
      <c r="D28" s="392"/>
      <c r="E28" s="392"/>
      <c r="F28" s="392"/>
      <c r="G28" s="392"/>
      <c r="H28" s="392"/>
      <c r="I28" s="392"/>
      <c r="J28" s="393"/>
    </row>
    <row r="29" spans="1:10" ht="12.75">
      <c r="A29" s="391"/>
      <c r="B29" s="392"/>
      <c r="C29" s="392"/>
      <c r="D29" s="392"/>
      <c r="E29" s="392"/>
      <c r="F29" s="392"/>
      <c r="G29" s="392"/>
      <c r="H29" s="392"/>
      <c r="I29" s="392"/>
      <c r="J29" s="393"/>
    </row>
    <row r="30" spans="1:10" ht="12.75">
      <c r="A30" s="391"/>
      <c r="B30" s="392"/>
      <c r="C30" s="392"/>
      <c r="D30" s="392"/>
      <c r="E30" s="392"/>
      <c r="F30" s="392"/>
      <c r="G30" s="392"/>
      <c r="H30" s="392"/>
      <c r="I30" s="392"/>
      <c r="J30" s="393"/>
    </row>
    <row r="31" spans="1:10" ht="12.75">
      <c r="A31" s="394"/>
      <c r="B31" s="395"/>
      <c r="C31" s="395"/>
      <c r="D31" s="395"/>
      <c r="E31" s="395"/>
      <c r="F31" s="395"/>
      <c r="G31" s="395"/>
      <c r="H31" s="395"/>
      <c r="I31" s="395"/>
      <c r="J31" s="396"/>
    </row>
    <row r="33" ht="12.75">
      <c r="A33" s="108" t="s">
        <v>181</v>
      </c>
    </row>
    <row r="34" spans="1:10" ht="12.75">
      <c r="A34" s="372" t="s">
        <v>170</v>
      </c>
      <c r="B34" s="371"/>
      <c r="C34" s="371"/>
      <c r="D34" s="371"/>
      <c r="E34" s="371"/>
      <c r="F34" s="371"/>
      <c r="G34" s="371"/>
      <c r="H34" s="371"/>
      <c r="I34" s="371"/>
      <c r="J34" s="371"/>
    </row>
    <row r="35" spans="1:10" ht="12.75">
      <c r="A35" s="388"/>
      <c r="B35" s="389"/>
      <c r="C35" s="389"/>
      <c r="D35" s="389"/>
      <c r="E35" s="389"/>
      <c r="F35" s="389"/>
      <c r="G35" s="389"/>
      <c r="H35" s="389"/>
      <c r="I35" s="389"/>
      <c r="J35" s="390"/>
    </row>
    <row r="36" spans="1:10" ht="12.75">
      <c r="A36" s="391"/>
      <c r="B36" s="392"/>
      <c r="C36" s="392"/>
      <c r="D36" s="392"/>
      <c r="E36" s="392"/>
      <c r="F36" s="392"/>
      <c r="G36" s="392"/>
      <c r="H36" s="392"/>
      <c r="I36" s="392"/>
      <c r="J36" s="393"/>
    </row>
    <row r="37" spans="1:10" ht="12.75">
      <c r="A37" s="391"/>
      <c r="B37" s="392"/>
      <c r="C37" s="392"/>
      <c r="D37" s="392"/>
      <c r="E37" s="392"/>
      <c r="F37" s="392"/>
      <c r="G37" s="392"/>
      <c r="H37" s="392"/>
      <c r="I37" s="392"/>
      <c r="J37" s="393"/>
    </row>
    <row r="38" spans="1:10" ht="12.75">
      <c r="A38" s="391"/>
      <c r="B38" s="392"/>
      <c r="C38" s="392"/>
      <c r="D38" s="392"/>
      <c r="E38" s="392"/>
      <c r="F38" s="392"/>
      <c r="G38" s="392"/>
      <c r="H38" s="392"/>
      <c r="I38" s="392"/>
      <c r="J38" s="393"/>
    </row>
    <row r="39" spans="1:10" ht="12.75">
      <c r="A39" s="391"/>
      <c r="B39" s="392"/>
      <c r="C39" s="392"/>
      <c r="D39" s="392"/>
      <c r="E39" s="392"/>
      <c r="F39" s="392"/>
      <c r="G39" s="392"/>
      <c r="H39" s="392"/>
      <c r="I39" s="392"/>
      <c r="J39" s="393"/>
    </row>
    <row r="40" spans="1:10" ht="12.75">
      <c r="A40" s="391"/>
      <c r="B40" s="392"/>
      <c r="C40" s="392"/>
      <c r="D40" s="392"/>
      <c r="E40" s="392"/>
      <c r="F40" s="392"/>
      <c r="G40" s="392"/>
      <c r="H40" s="392"/>
      <c r="I40" s="392"/>
      <c r="J40" s="393"/>
    </row>
    <row r="41" spans="1:10" ht="12.75">
      <c r="A41" s="394"/>
      <c r="B41" s="395"/>
      <c r="C41" s="395"/>
      <c r="D41" s="395"/>
      <c r="E41" s="395"/>
      <c r="F41" s="395"/>
      <c r="G41" s="395"/>
      <c r="H41" s="395"/>
      <c r="I41" s="395"/>
      <c r="J41" s="396"/>
    </row>
  </sheetData>
  <sheetProtection/>
  <mergeCells count="7">
    <mergeCell ref="A35:J41"/>
    <mergeCell ref="A1:J1"/>
    <mergeCell ref="A2:J2"/>
    <mergeCell ref="A3:J3"/>
    <mergeCell ref="A14:J14"/>
    <mergeCell ref="A15:J21"/>
    <mergeCell ref="A25:J31"/>
  </mergeCells>
  <printOptions/>
  <pageMargins left="0.7" right="0.7" top="0.75" bottom="0.75" header="0.3" footer="0.3"/>
  <pageSetup horizontalDpi="600" verticalDpi="600" orientation="portrait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N4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40.8515625" style="0" customWidth="1"/>
  </cols>
  <sheetData>
    <row r="1" spans="1:10" ht="18">
      <c r="A1" s="383" t="s">
        <v>166</v>
      </c>
      <c r="B1" s="383"/>
      <c r="C1" s="383"/>
      <c r="D1" s="383"/>
      <c r="E1" s="383"/>
      <c r="F1" s="383"/>
      <c r="G1" s="383"/>
      <c r="H1" s="383"/>
      <c r="I1" s="383"/>
      <c r="J1" s="383"/>
    </row>
    <row r="2" spans="1:14" ht="14.25">
      <c r="A2" s="387" t="s">
        <v>177</v>
      </c>
      <c r="B2" s="387"/>
      <c r="C2" s="387"/>
      <c r="D2" s="387"/>
      <c r="E2" s="387"/>
      <c r="F2" s="387"/>
      <c r="G2" s="387"/>
      <c r="H2" s="387"/>
      <c r="I2" s="387"/>
      <c r="J2" s="387"/>
      <c r="N2" s="366"/>
    </row>
    <row r="3" spans="1:14" ht="14.25">
      <c r="A3" s="387" t="s">
        <v>178</v>
      </c>
      <c r="B3" s="387"/>
      <c r="C3" s="387"/>
      <c r="D3" s="387"/>
      <c r="E3" s="387"/>
      <c r="F3" s="387"/>
      <c r="G3" s="387"/>
      <c r="H3" s="387"/>
      <c r="I3" s="387"/>
      <c r="J3" s="387"/>
      <c r="N3" s="367"/>
    </row>
    <row r="4" spans="1:14" ht="14.25">
      <c r="A4" s="370"/>
      <c r="B4" s="370"/>
      <c r="C4" s="370"/>
      <c r="D4" s="370"/>
      <c r="E4" s="370"/>
      <c r="F4" s="370"/>
      <c r="G4" s="370"/>
      <c r="H4" s="370"/>
      <c r="I4" s="370"/>
      <c r="J4" s="370"/>
      <c r="N4" s="367"/>
    </row>
    <row r="5" spans="1:14" ht="14.25">
      <c r="A5" s="381" t="s">
        <v>209</v>
      </c>
      <c r="N5" s="366"/>
    </row>
    <row r="6" spans="1:14" ht="14.25">
      <c r="A6" s="67" t="s">
        <v>188</v>
      </c>
      <c r="N6" s="367"/>
    </row>
    <row r="7" spans="1:14" ht="14.25">
      <c r="A7" s="67" t="s">
        <v>189</v>
      </c>
      <c r="N7" s="368"/>
    </row>
    <row r="8" spans="1:14" ht="14.25">
      <c r="A8" s="67" t="s">
        <v>187</v>
      </c>
      <c r="N8" s="368"/>
    </row>
    <row r="9" spans="1:14" ht="14.25">
      <c r="A9" s="67"/>
      <c r="G9" s="67"/>
      <c r="N9" s="368"/>
    </row>
    <row r="10" ht="12.75">
      <c r="A10" s="108" t="s">
        <v>183</v>
      </c>
    </row>
    <row r="11" spans="1:6" ht="12.75">
      <c r="A11" s="371" t="s">
        <v>93</v>
      </c>
      <c r="F11" s="67"/>
    </row>
    <row r="13" ht="12.75">
      <c r="A13" s="108" t="s">
        <v>179</v>
      </c>
    </row>
    <row r="14" spans="1:10" ht="12.75">
      <c r="A14" s="399" t="s">
        <v>184</v>
      </c>
      <c r="B14" s="399"/>
      <c r="C14" s="399"/>
      <c r="D14" s="399"/>
      <c r="E14" s="399"/>
      <c r="F14" s="399"/>
      <c r="G14" s="399"/>
      <c r="H14" s="399"/>
      <c r="I14" s="399"/>
      <c r="J14" s="399"/>
    </row>
    <row r="15" spans="1:10" ht="12.75">
      <c r="A15" s="388"/>
      <c r="B15" s="389"/>
      <c r="C15" s="389"/>
      <c r="D15" s="389"/>
      <c r="E15" s="389"/>
      <c r="F15" s="389"/>
      <c r="G15" s="389"/>
      <c r="H15" s="389"/>
      <c r="I15" s="389"/>
      <c r="J15" s="390"/>
    </row>
    <row r="16" spans="1:10" ht="12.75">
      <c r="A16" s="391"/>
      <c r="B16" s="392"/>
      <c r="C16" s="392"/>
      <c r="D16" s="392"/>
      <c r="E16" s="392"/>
      <c r="F16" s="392"/>
      <c r="G16" s="392"/>
      <c r="H16" s="392"/>
      <c r="I16" s="392"/>
      <c r="J16" s="393"/>
    </row>
    <row r="17" spans="1:10" ht="12.75">
      <c r="A17" s="391"/>
      <c r="B17" s="392"/>
      <c r="C17" s="392"/>
      <c r="D17" s="392"/>
      <c r="E17" s="392"/>
      <c r="F17" s="392"/>
      <c r="G17" s="392"/>
      <c r="H17" s="392"/>
      <c r="I17" s="392"/>
      <c r="J17" s="393"/>
    </row>
    <row r="18" spans="1:10" ht="12.75">
      <c r="A18" s="391"/>
      <c r="B18" s="392"/>
      <c r="C18" s="392"/>
      <c r="D18" s="392"/>
      <c r="E18" s="392"/>
      <c r="F18" s="392"/>
      <c r="G18" s="392"/>
      <c r="H18" s="392"/>
      <c r="I18" s="392"/>
      <c r="J18" s="393"/>
    </row>
    <row r="19" spans="1:10" ht="12.75">
      <c r="A19" s="391"/>
      <c r="B19" s="392"/>
      <c r="C19" s="392"/>
      <c r="D19" s="392"/>
      <c r="E19" s="392"/>
      <c r="F19" s="392"/>
      <c r="G19" s="392"/>
      <c r="H19" s="392"/>
      <c r="I19" s="392"/>
      <c r="J19" s="393"/>
    </row>
    <row r="20" spans="1:10" ht="12.75">
      <c r="A20" s="391"/>
      <c r="B20" s="392"/>
      <c r="C20" s="392"/>
      <c r="D20" s="392"/>
      <c r="E20" s="392"/>
      <c r="F20" s="392"/>
      <c r="G20" s="392"/>
      <c r="H20" s="392"/>
      <c r="I20" s="392"/>
      <c r="J20" s="393"/>
    </row>
    <row r="21" spans="1:10" ht="12.75">
      <c r="A21" s="394"/>
      <c r="B21" s="395"/>
      <c r="C21" s="395"/>
      <c r="D21" s="395"/>
      <c r="E21" s="395"/>
      <c r="F21" s="395"/>
      <c r="G21" s="395"/>
      <c r="H21" s="395"/>
      <c r="I21" s="395"/>
      <c r="J21" s="396"/>
    </row>
    <row r="23" ht="12.75">
      <c r="A23" s="108" t="s">
        <v>180</v>
      </c>
    </row>
    <row r="24" spans="1:10" ht="12.75">
      <c r="A24" s="372" t="s">
        <v>194</v>
      </c>
      <c r="B24" s="371"/>
      <c r="C24" s="371"/>
      <c r="D24" s="371"/>
      <c r="E24" s="371"/>
      <c r="F24" s="371"/>
      <c r="G24" s="371"/>
      <c r="H24" s="371"/>
      <c r="I24" s="371"/>
      <c r="J24" s="371"/>
    </row>
    <row r="25" spans="1:10" ht="12.75">
      <c r="A25" s="388"/>
      <c r="B25" s="389"/>
      <c r="C25" s="389"/>
      <c r="D25" s="389"/>
      <c r="E25" s="389"/>
      <c r="F25" s="389"/>
      <c r="G25" s="389"/>
      <c r="H25" s="389"/>
      <c r="I25" s="389"/>
      <c r="J25" s="390"/>
    </row>
    <row r="26" spans="1:10" ht="12.75">
      <c r="A26" s="391"/>
      <c r="B26" s="392"/>
      <c r="C26" s="392"/>
      <c r="D26" s="392"/>
      <c r="E26" s="392"/>
      <c r="F26" s="392"/>
      <c r="G26" s="392"/>
      <c r="H26" s="392"/>
      <c r="I26" s="392"/>
      <c r="J26" s="393"/>
    </row>
    <row r="27" spans="1:10" ht="12.75">
      <c r="A27" s="391"/>
      <c r="B27" s="392"/>
      <c r="C27" s="392"/>
      <c r="D27" s="392"/>
      <c r="E27" s="392"/>
      <c r="F27" s="392"/>
      <c r="G27" s="392"/>
      <c r="H27" s="392"/>
      <c r="I27" s="392"/>
      <c r="J27" s="393"/>
    </row>
    <row r="28" spans="1:10" ht="12.75">
      <c r="A28" s="391"/>
      <c r="B28" s="392"/>
      <c r="C28" s="392"/>
      <c r="D28" s="392"/>
      <c r="E28" s="392"/>
      <c r="F28" s="392"/>
      <c r="G28" s="392"/>
      <c r="H28" s="392"/>
      <c r="I28" s="392"/>
      <c r="J28" s="393"/>
    </row>
    <row r="29" spans="1:10" ht="12.75">
      <c r="A29" s="391"/>
      <c r="B29" s="392"/>
      <c r="C29" s="392"/>
      <c r="D29" s="392"/>
      <c r="E29" s="392"/>
      <c r="F29" s="392"/>
      <c r="G29" s="392"/>
      <c r="H29" s="392"/>
      <c r="I29" s="392"/>
      <c r="J29" s="393"/>
    </row>
    <row r="30" spans="1:10" ht="12.75">
      <c r="A30" s="391"/>
      <c r="B30" s="392"/>
      <c r="C30" s="392"/>
      <c r="D30" s="392"/>
      <c r="E30" s="392"/>
      <c r="F30" s="392"/>
      <c r="G30" s="392"/>
      <c r="H30" s="392"/>
      <c r="I30" s="392"/>
      <c r="J30" s="393"/>
    </row>
    <row r="31" spans="1:10" ht="12.75">
      <c r="A31" s="394"/>
      <c r="B31" s="395"/>
      <c r="C31" s="395"/>
      <c r="D31" s="395"/>
      <c r="E31" s="395"/>
      <c r="F31" s="395"/>
      <c r="G31" s="395"/>
      <c r="H31" s="395"/>
      <c r="I31" s="395"/>
      <c r="J31" s="396"/>
    </row>
    <row r="33" ht="12.75">
      <c r="A33" s="108" t="s">
        <v>181</v>
      </c>
    </row>
    <row r="34" spans="1:10" ht="12.75">
      <c r="A34" s="372" t="s">
        <v>170</v>
      </c>
      <c r="B34" s="371"/>
      <c r="C34" s="371"/>
      <c r="D34" s="371"/>
      <c r="E34" s="371"/>
      <c r="F34" s="371"/>
      <c r="G34" s="371"/>
      <c r="H34" s="371"/>
      <c r="I34" s="371"/>
      <c r="J34" s="371"/>
    </row>
    <row r="35" spans="1:10" ht="12.75">
      <c r="A35" s="388"/>
      <c r="B35" s="389"/>
      <c r="C35" s="389"/>
      <c r="D35" s="389"/>
      <c r="E35" s="389"/>
      <c r="F35" s="389"/>
      <c r="G35" s="389"/>
      <c r="H35" s="389"/>
      <c r="I35" s="389"/>
      <c r="J35" s="390"/>
    </row>
    <row r="36" spans="1:10" ht="12.75">
      <c r="A36" s="391"/>
      <c r="B36" s="392"/>
      <c r="C36" s="392"/>
      <c r="D36" s="392"/>
      <c r="E36" s="392"/>
      <c r="F36" s="392"/>
      <c r="G36" s="392"/>
      <c r="H36" s="392"/>
      <c r="I36" s="392"/>
      <c r="J36" s="393"/>
    </row>
    <row r="37" spans="1:10" ht="12.75">
      <c r="A37" s="391"/>
      <c r="B37" s="392"/>
      <c r="C37" s="392"/>
      <c r="D37" s="392"/>
      <c r="E37" s="392"/>
      <c r="F37" s="392"/>
      <c r="G37" s="392"/>
      <c r="H37" s="392"/>
      <c r="I37" s="392"/>
      <c r="J37" s="393"/>
    </row>
    <row r="38" spans="1:10" ht="12.75">
      <c r="A38" s="391"/>
      <c r="B38" s="392"/>
      <c r="C38" s="392"/>
      <c r="D38" s="392"/>
      <c r="E38" s="392"/>
      <c r="F38" s="392"/>
      <c r="G38" s="392"/>
      <c r="H38" s="392"/>
      <c r="I38" s="392"/>
      <c r="J38" s="393"/>
    </row>
    <row r="39" spans="1:10" ht="12.75">
      <c r="A39" s="391"/>
      <c r="B39" s="392"/>
      <c r="C39" s="392"/>
      <c r="D39" s="392"/>
      <c r="E39" s="392"/>
      <c r="F39" s="392"/>
      <c r="G39" s="392"/>
      <c r="H39" s="392"/>
      <c r="I39" s="392"/>
      <c r="J39" s="393"/>
    </row>
    <row r="40" spans="1:10" ht="12.75">
      <c r="A40" s="391"/>
      <c r="B40" s="392"/>
      <c r="C40" s="392"/>
      <c r="D40" s="392"/>
      <c r="E40" s="392"/>
      <c r="F40" s="392"/>
      <c r="G40" s="392"/>
      <c r="H40" s="392"/>
      <c r="I40" s="392"/>
      <c r="J40" s="393"/>
    </row>
    <row r="41" spans="1:10" ht="12.75">
      <c r="A41" s="394"/>
      <c r="B41" s="395"/>
      <c r="C41" s="395"/>
      <c r="D41" s="395"/>
      <c r="E41" s="395"/>
      <c r="F41" s="395"/>
      <c r="G41" s="395"/>
      <c r="H41" s="395"/>
      <c r="I41" s="395"/>
      <c r="J41" s="396"/>
    </row>
  </sheetData>
  <sheetProtection/>
  <mergeCells count="7">
    <mergeCell ref="A35:J41"/>
    <mergeCell ref="A1:J1"/>
    <mergeCell ref="A2:J2"/>
    <mergeCell ref="A3:J3"/>
    <mergeCell ref="A14:J14"/>
    <mergeCell ref="A15:J21"/>
    <mergeCell ref="A25:J31"/>
  </mergeCells>
  <printOptions/>
  <pageMargins left="0.7" right="0.7" top="0.75" bottom="0.75" header="0.3" footer="0.3"/>
  <pageSetup horizontalDpi="600" verticalDpi="600" orientation="portrait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N4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40.8515625" style="0" customWidth="1"/>
  </cols>
  <sheetData>
    <row r="1" spans="1:10" ht="18">
      <c r="A1" s="383" t="s">
        <v>166</v>
      </c>
      <c r="B1" s="383"/>
      <c r="C1" s="383"/>
      <c r="D1" s="383"/>
      <c r="E1" s="383"/>
      <c r="F1" s="383"/>
      <c r="G1" s="383"/>
      <c r="H1" s="383"/>
      <c r="I1" s="383"/>
      <c r="J1" s="383"/>
    </row>
    <row r="2" spans="1:14" ht="14.25">
      <c r="A2" s="387" t="s">
        <v>177</v>
      </c>
      <c r="B2" s="387"/>
      <c r="C2" s="387"/>
      <c r="D2" s="387"/>
      <c r="E2" s="387"/>
      <c r="F2" s="387"/>
      <c r="G2" s="387"/>
      <c r="H2" s="387"/>
      <c r="I2" s="387"/>
      <c r="J2" s="387"/>
      <c r="N2" s="366"/>
    </row>
    <row r="3" spans="1:14" ht="14.25">
      <c r="A3" s="387" t="s">
        <v>178</v>
      </c>
      <c r="B3" s="387"/>
      <c r="C3" s="387"/>
      <c r="D3" s="387"/>
      <c r="E3" s="387"/>
      <c r="F3" s="387"/>
      <c r="G3" s="387"/>
      <c r="H3" s="387"/>
      <c r="I3" s="387"/>
      <c r="J3" s="387"/>
      <c r="N3" s="367"/>
    </row>
    <row r="4" spans="1:14" ht="14.25">
      <c r="A4" s="370"/>
      <c r="B4" s="370"/>
      <c r="C4" s="370"/>
      <c r="D4" s="370"/>
      <c r="E4" s="370"/>
      <c r="F4" s="370"/>
      <c r="G4" s="370"/>
      <c r="H4" s="370"/>
      <c r="I4" s="370"/>
      <c r="J4" s="370"/>
      <c r="N4" s="367"/>
    </row>
    <row r="5" spans="1:14" ht="14.25">
      <c r="A5" s="381" t="s">
        <v>209</v>
      </c>
      <c r="N5" s="366"/>
    </row>
    <row r="6" spans="1:14" ht="14.25">
      <c r="A6" s="67" t="s">
        <v>188</v>
      </c>
      <c r="N6" s="367"/>
    </row>
    <row r="7" spans="1:14" ht="14.25">
      <c r="A7" s="67" t="s">
        <v>189</v>
      </c>
      <c r="N7" s="368"/>
    </row>
    <row r="8" spans="1:14" ht="14.25">
      <c r="A8" s="67" t="s">
        <v>187</v>
      </c>
      <c r="N8" s="368"/>
    </row>
    <row r="9" spans="1:14" ht="14.25">
      <c r="A9" s="67"/>
      <c r="G9" s="67"/>
      <c r="N9" s="368"/>
    </row>
    <row r="10" ht="12.75">
      <c r="A10" s="108" t="s">
        <v>183</v>
      </c>
    </row>
    <row r="11" spans="1:6" ht="12.75">
      <c r="A11" s="371" t="s">
        <v>167</v>
      </c>
      <c r="F11" s="67"/>
    </row>
    <row r="13" ht="12.75">
      <c r="A13" s="108" t="s">
        <v>179</v>
      </c>
    </row>
    <row r="14" spans="1:10" ht="12.75">
      <c r="A14" s="399" t="s">
        <v>184</v>
      </c>
      <c r="B14" s="399"/>
      <c r="C14" s="399"/>
      <c r="D14" s="399"/>
      <c r="E14" s="399"/>
      <c r="F14" s="399"/>
      <c r="G14" s="399"/>
      <c r="H14" s="399"/>
      <c r="I14" s="399"/>
      <c r="J14" s="399"/>
    </row>
    <row r="15" spans="1:10" ht="12.75">
      <c r="A15" s="388"/>
      <c r="B15" s="389"/>
      <c r="C15" s="389"/>
      <c r="D15" s="389"/>
      <c r="E15" s="389"/>
      <c r="F15" s="389"/>
      <c r="G15" s="389"/>
      <c r="H15" s="389"/>
      <c r="I15" s="389"/>
      <c r="J15" s="390"/>
    </row>
    <row r="16" spans="1:10" ht="12.75">
      <c r="A16" s="391"/>
      <c r="B16" s="392"/>
      <c r="C16" s="392"/>
      <c r="D16" s="392"/>
      <c r="E16" s="392"/>
      <c r="F16" s="392"/>
      <c r="G16" s="392"/>
      <c r="H16" s="392"/>
      <c r="I16" s="392"/>
      <c r="J16" s="393"/>
    </row>
    <row r="17" spans="1:10" ht="12.75">
      <c r="A17" s="391"/>
      <c r="B17" s="392"/>
      <c r="C17" s="392"/>
      <c r="D17" s="392"/>
      <c r="E17" s="392"/>
      <c r="F17" s="392"/>
      <c r="G17" s="392"/>
      <c r="H17" s="392"/>
      <c r="I17" s="392"/>
      <c r="J17" s="393"/>
    </row>
    <row r="18" spans="1:10" ht="12.75">
      <c r="A18" s="391"/>
      <c r="B18" s="392"/>
      <c r="C18" s="392"/>
      <c r="D18" s="392"/>
      <c r="E18" s="392"/>
      <c r="F18" s="392"/>
      <c r="G18" s="392"/>
      <c r="H18" s="392"/>
      <c r="I18" s="392"/>
      <c r="J18" s="393"/>
    </row>
    <row r="19" spans="1:10" ht="12.75">
      <c r="A19" s="391"/>
      <c r="B19" s="392"/>
      <c r="C19" s="392"/>
      <c r="D19" s="392"/>
      <c r="E19" s="392"/>
      <c r="F19" s="392"/>
      <c r="G19" s="392"/>
      <c r="H19" s="392"/>
      <c r="I19" s="392"/>
      <c r="J19" s="393"/>
    </row>
    <row r="20" spans="1:10" ht="12.75">
      <c r="A20" s="391"/>
      <c r="B20" s="392"/>
      <c r="C20" s="392"/>
      <c r="D20" s="392"/>
      <c r="E20" s="392"/>
      <c r="F20" s="392"/>
      <c r="G20" s="392"/>
      <c r="H20" s="392"/>
      <c r="I20" s="392"/>
      <c r="J20" s="393"/>
    </row>
    <row r="21" spans="1:10" ht="12.75">
      <c r="A21" s="394"/>
      <c r="B21" s="395"/>
      <c r="C21" s="395"/>
      <c r="D21" s="395"/>
      <c r="E21" s="395"/>
      <c r="F21" s="395"/>
      <c r="G21" s="395"/>
      <c r="H21" s="395"/>
      <c r="I21" s="395"/>
      <c r="J21" s="396"/>
    </row>
    <row r="23" ht="12.75">
      <c r="A23" s="108" t="s">
        <v>180</v>
      </c>
    </row>
    <row r="24" spans="1:10" ht="12.75">
      <c r="A24" s="372" t="s">
        <v>194</v>
      </c>
      <c r="B24" s="371"/>
      <c r="C24" s="371"/>
      <c r="D24" s="371"/>
      <c r="E24" s="371"/>
      <c r="F24" s="371"/>
      <c r="G24" s="371"/>
      <c r="H24" s="371"/>
      <c r="I24" s="371"/>
      <c r="J24" s="371"/>
    </row>
    <row r="25" spans="1:10" ht="12.75">
      <c r="A25" s="388"/>
      <c r="B25" s="389"/>
      <c r="C25" s="389"/>
      <c r="D25" s="389"/>
      <c r="E25" s="389"/>
      <c r="F25" s="389"/>
      <c r="G25" s="389"/>
      <c r="H25" s="389"/>
      <c r="I25" s="389"/>
      <c r="J25" s="390"/>
    </row>
    <row r="26" spans="1:10" ht="12.75">
      <c r="A26" s="391"/>
      <c r="B26" s="392"/>
      <c r="C26" s="392"/>
      <c r="D26" s="392"/>
      <c r="E26" s="392"/>
      <c r="F26" s="392"/>
      <c r="G26" s="392"/>
      <c r="H26" s="392"/>
      <c r="I26" s="392"/>
      <c r="J26" s="393"/>
    </row>
    <row r="27" spans="1:10" ht="12.75">
      <c r="A27" s="391"/>
      <c r="B27" s="392"/>
      <c r="C27" s="392"/>
      <c r="D27" s="392"/>
      <c r="E27" s="392"/>
      <c r="F27" s="392"/>
      <c r="G27" s="392"/>
      <c r="H27" s="392"/>
      <c r="I27" s="392"/>
      <c r="J27" s="393"/>
    </row>
    <row r="28" spans="1:10" ht="12.75">
      <c r="A28" s="391"/>
      <c r="B28" s="392"/>
      <c r="C28" s="392"/>
      <c r="D28" s="392"/>
      <c r="E28" s="392"/>
      <c r="F28" s="392"/>
      <c r="G28" s="392"/>
      <c r="H28" s="392"/>
      <c r="I28" s="392"/>
      <c r="J28" s="393"/>
    </row>
    <row r="29" spans="1:10" ht="12.75">
      <c r="A29" s="391"/>
      <c r="B29" s="392"/>
      <c r="C29" s="392"/>
      <c r="D29" s="392"/>
      <c r="E29" s="392"/>
      <c r="F29" s="392"/>
      <c r="G29" s="392"/>
      <c r="H29" s="392"/>
      <c r="I29" s="392"/>
      <c r="J29" s="393"/>
    </row>
    <row r="30" spans="1:10" ht="12.75">
      <c r="A30" s="391"/>
      <c r="B30" s="392"/>
      <c r="C30" s="392"/>
      <c r="D30" s="392"/>
      <c r="E30" s="392"/>
      <c r="F30" s="392"/>
      <c r="G30" s="392"/>
      <c r="H30" s="392"/>
      <c r="I30" s="392"/>
      <c r="J30" s="393"/>
    </row>
    <row r="31" spans="1:10" ht="12.75">
      <c r="A31" s="394"/>
      <c r="B31" s="395"/>
      <c r="C31" s="395"/>
      <c r="D31" s="395"/>
      <c r="E31" s="395"/>
      <c r="F31" s="395"/>
      <c r="G31" s="395"/>
      <c r="H31" s="395"/>
      <c r="I31" s="395"/>
      <c r="J31" s="396"/>
    </row>
    <row r="33" ht="12.75">
      <c r="A33" s="108" t="s">
        <v>181</v>
      </c>
    </row>
    <row r="34" spans="1:10" ht="12.75">
      <c r="A34" s="372" t="s">
        <v>170</v>
      </c>
      <c r="B34" s="371"/>
      <c r="C34" s="371"/>
      <c r="D34" s="371"/>
      <c r="E34" s="371"/>
      <c r="F34" s="371"/>
      <c r="G34" s="371"/>
      <c r="H34" s="371"/>
      <c r="I34" s="371"/>
      <c r="J34" s="371"/>
    </row>
    <row r="35" spans="1:10" ht="12.75">
      <c r="A35" s="388"/>
      <c r="B35" s="389"/>
      <c r="C35" s="389"/>
      <c r="D35" s="389"/>
      <c r="E35" s="389"/>
      <c r="F35" s="389"/>
      <c r="G35" s="389"/>
      <c r="H35" s="389"/>
      <c r="I35" s="389"/>
      <c r="J35" s="390"/>
    </row>
    <row r="36" spans="1:10" ht="12.75">
      <c r="A36" s="391"/>
      <c r="B36" s="392"/>
      <c r="C36" s="392"/>
      <c r="D36" s="392"/>
      <c r="E36" s="392"/>
      <c r="F36" s="392"/>
      <c r="G36" s="392"/>
      <c r="H36" s="392"/>
      <c r="I36" s="392"/>
      <c r="J36" s="393"/>
    </row>
    <row r="37" spans="1:10" ht="12.75">
      <c r="A37" s="391"/>
      <c r="B37" s="392"/>
      <c r="C37" s="392"/>
      <c r="D37" s="392"/>
      <c r="E37" s="392"/>
      <c r="F37" s="392"/>
      <c r="G37" s="392"/>
      <c r="H37" s="392"/>
      <c r="I37" s="392"/>
      <c r="J37" s="393"/>
    </row>
    <row r="38" spans="1:10" ht="12.75">
      <c r="A38" s="391"/>
      <c r="B38" s="392"/>
      <c r="C38" s="392"/>
      <c r="D38" s="392"/>
      <c r="E38" s="392"/>
      <c r="F38" s="392"/>
      <c r="G38" s="392"/>
      <c r="H38" s="392"/>
      <c r="I38" s="392"/>
      <c r="J38" s="393"/>
    </row>
    <row r="39" spans="1:10" ht="12.75">
      <c r="A39" s="391"/>
      <c r="B39" s="392"/>
      <c r="C39" s="392"/>
      <c r="D39" s="392"/>
      <c r="E39" s="392"/>
      <c r="F39" s="392"/>
      <c r="G39" s="392"/>
      <c r="H39" s="392"/>
      <c r="I39" s="392"/>
      <c r="J39" s="393"/>
    </row>
    <row r="40" spans="1:10" ht="12.75">
      <c r="A40" s="391"/>
      <c r="B40" s="392"/>
      <c r="C40" s="392"/>
      <c r="D40" s="392"/>
      <c r="E40" s="392"/>
      <c r="F40" s="392"/>
      <c r="G40" s="392"/>
      <c r="H40" s="392"/>
      <c r="I40" s="392"/>
      <c r="J40" s="393"/>
    </row>
    <row r="41" spans="1:10" ht="12.75">
      <c r="A41" s="394"/>
      <c r="B41" s="395"/>
      <c r="C41" s="395"/>
      <c r="D41" s="395"/>
      <c r="E41" s="395"/>
      <c r="F41" s="395"/>
      <c r="G41" s="395"/>
      <c r="H41" s="395"/>
      <c r="I41" s="395"/>
      <c r="J41" s="396"/>
    </row>
  </sheetData>
  <sheetProtection/>
  <mergeCells count="7">
    <mergeCell ref="A35:J41"/>
    <mergeCell ref="A1:J1"/>
    <mergeCell ref="A2:J2"/>
    <mergeCell ref="A3:J3"/>
    <mergeCell ref="A14:J14"/>
    <mergeCell ref="A15:J21"/>
    <mergeCell ref="A25:J31"/>
  </mergeCells>
  <printOptions/>
  <pageMargins left="0.7" right="0.7" top="0.75" bottom="0.75" header="0.3" footer="0.3"/>
  <pageSetup horizontalDpi="600" verticalDpi="600" orientation="portrait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N41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40.8515625" style="0" customWidth="1"/>
  </cols>
  <sheetData>
    <row r="1" spans="1:10" ht="18">
      <c r="A1" s="383" t="s">
        <v>166</v>
      </c>
      <c r="B1" s="383"/>
      <c r="C1" s="383"/>
      <c r="D1" s="383"/>
      <c r="E1" s="383"/>
      <c r="F1" s="383"/>
      <c r="G1" s="383"/>
      <c r="H1" s="383"/>
      <c r="I1" s="383"/>
      <c r="J1" s="383"/>
    </row>
    <row r="2" spans="1:14" ht="14.25">
      <c r="A2" s="387" t="s">
        <v>177</v>
      </c>
      <c r="B2" s="387"/>
      <c r="C2" s="387"/>
      <c r="D2" s="387"/>
      <c r="E2" s="387"/>
      <c r="F2" s="387"/>
      <c r="G2" s="387"/>
      <c r="H2" s="387"/>
      <c r="I2" s="387"/>
      <c r="J2" s="387"/>
      <c r="N2" s="366"/>
    </row>
    <row r="3" spans="1:14" ht="14.25">
      <c r="A3" s="387" t="s">
        <v>178</v>
      </c>
      <c r="B3" s="387"/>
      <c r="C3" s="387"/>
      <c r="D3" s="387"/>
      <c r="E3" s="387"/>
      <c r="F3" s="387"/>
      <c r="G3" s="387"/>
      <c r="H3" s="387"/>
      <c r="I3" s="387"/>
      <c r="J3" s="387"/>
      <c r="N3" s="367"/>
    </row>
    <row r="4" spans="1:14" ht="14.25">
      <c r="A4" s="370"/>
      <c r="B4" s="370"/>
      <c r="C4" s="370"/>
      <c r="D4" s="370"/>
      <c r="E4" s="370"/>
      <c r="F4" s="370"/>
      <c r="G4" s="370"/>
      <c r="H4" s="370"/>
      <c r="I4" s="370"/>
      <c r="J4" s="370"/>
      <c r="N4" s="367"/>
    </row>
    <row r="5" spans="1:14" ht="14.25">
      <c r="A5" s="373" t="s">
        <v>209</v>
      </c>
      <c r="N5" s="366"/>
    </row>
    <row r="6" spans="1:14" ht="14.25">
      <c r="A6" s="67" t="s">
        <v>188</v>
      </c>
      <c r="N6" s="367"/>
    </row>
    <row r="7" spans="1:14" ht="14.25">
      <c r="A7" s="67" t="s">
        <v>189</v>
      </c>
      <c r="N7" s="368"/>
    </row>
    <row r="8" spans="1:14" ht="14.25">
      <c r="A8" s="67" t="s">
        <v>187</v>
      </c>
      <c r="N8" s="368"/>
    </row>
    <row r="9" spans="1:14" ht="14.25">
      <c r="A9" s="67"/>
      <c r="G9" s="67"/>
      <c r="N9" s="368"/>
    </row>
    <row r="10" ht="12.75">
      <c r="A10" s="108" t="s">
        <v>183</v>
      </c>
    </row>
    <row r="11" spans="1:6" ht="12.75">
      <c r="A11" s="371" t="s">
        <v>95</v>
      </c>
      <c r="F11" s="67"/>
    </row>
    <row r="13" ht="12.75">
      <c r="A13" s="108" t="s">
        <v>179</v>
      </c>
    </row>
    <row r="14" spans="1:10" ht="12.75">
      <c r="A14" s="399" t="s">
        <v>184</v>
      </c>
      <c r="B14" s="399"/>
      <c r="C14" s="399"/>
      <c r="D14" s="399"/>
      <c r="E14" s="399"/>
      <c r="F14" s="399"/>
      <c r="G14" s="399"/>
      <c r="H14" s="399"/>
      <c r="I14" s="399"/>
      <c r="J14" s="399"/>
    </row>
    <row r="15" spans="1:10" ht="12.75">
      <c r="A15" s="388"/>
      <c r="B15" s="389"/>
      <c r="C15" s="389"/>
      <c r="D15" s="389"/>
      <c r="E15" s="389"/>
      <c r="F15" s="389"/>
      <c r="G15" s="389"/>
      <c r="H15" s="389"/>
      <c r="I15" s="389"/>
      <c r="J15" s="390"/>
    </row>
    <row r="16" spans="1:10" ht="12.75">
      <c r="A16" s="391"/>
      <c r="B16" s="392"/>
      <c r="C16" s="392"/>
      <c r="D16" s="392"/>
      <c r="E16" s="392"/>
      <c r="F16" s="392"/>
      <c r="G16" s="392"/>
      <c r="H16" s="392"/>
      <c r="I16" s="392"/>
      <c r="J16" s="393"/>
    </row>
    <row r="17" spans="1:10" ht="12.75">
      <c r="A17" s="391"/>
      <c r="B17" s="392"/>
      <c r="C17" s="392"/>
      <c r="D17" s="392"/>
      <c r="E17" s="392"/>
      <c r="F17" s="392"/>
      <c r="G17" s="392"/>
      <c r="H17" s="392"/>
      <c r="I17" s="392"/>
      <c r="J17" s="393"/>
    </row>
    <row r="18" spans="1:10" ht="12.75">
      <c r="A18" s="391"/>
      <c r="B18" s="392"/>
      <c r="C18" s="392"/>
      <c r="D18" s="392"/>
      <c r="E18" s="392"/>
      <c r="F18" s="392"/>
      <c r="G18" s="392"/>
      <c r="H18" s="392"/>
      <c r="I18" s="392"/>
      <c r="J18" s="393"/>
    </row>
    <row r="19" spans="1:10" ht="12.75">
      <c r="A19" s="391"/>
      <c r="B19" s="392"/>
      <c r="C19" s="392"/>
      <c r="D19" s="392"/>
      <c r="E19" s="392"/>
      <c r="F19" s="392"/>
      <c r="G19" s="392"/>
      <c r="H19" s="392"/>
      <c r="I19" s="392"/>
      <c r="J19" s="393"/>
    </row>
    <row r="20" spans="1:10" ht="12.75">
      <c r="A20" s="391"/>
      <c r="B20" s="392"/>
      <c r="C20" s="392"/>
      <c r="D20" s="392"/>
      <c r="E20" s="392"/>
      <c r="F20" s="392"/>
      <c r="G20" s="392"/>
      <c r="H20" s="392"/>
      <c r="I20" s="392"/>
      <c r="J20" s="393"/>
    </row>
    <row r="21" spans="1:10" ht="12.75">
      <c r="A21" s="394"/>
      <c r="B21" s="395"/>
      <c r="C21" s="395"/>
      <c r="D21" s="395"/>
      <c r="E21" s="395"/>
      <c r="F21" s="395"/>
      <c r="G21" s="395"/>
      <c r="H21" s="395"/>
      <c r="I21" s="395"/>
      <c r="J21" s="396"/>
    </row>
    <row r="23" ht="12.75">
      <c r="A23" s="108" t="s">
        <v>180</v>
      </c>
    </row>
    <row r="24" spans="1:10" ht="12.75">
      <c r="A24" s="372" t="s">
        <v>194</v>
      </c>
      <c r="B24" s="371"/>
      <c r="C24" s="371"/>
      <c r="D24" s="371"/>
      <c r="E24" s="371"/>
      <c r="F24" s="371"/>
      <c r="G24" s="371"/>
      <c r="H24" s="371"/>
      <c r="I24" s="371"/>
      <c r="J24" s="371"/>
    </row>
    <row r="25" spans="1:10" ht="12.75">
      <c r="A25" s="388"/>
      <c r="B25" s="389"/>
      <c r="C25" s="389"/>
      <c r="D25" s="389"/>
      <c r="E25" s="389"/>
      <c r="F25" s="389"/>
      <c r="G25" s="389"/>
      <c r="H25" s="389"/>
      <c r="I25" s="389"/>
      <c r="J25" s="390"/>
    </row>
    <row r="26" spans="1:10" ht="12.75">
      <c r="A26" s="391"/>
      <c r="B26" s="392"/>
      <c r="C26" s="392"/>
      <c r="D26" s="392"/>
      <c r="E26" s="392"/>
      <c r="F26" s="392"/>
      <c r="G26" s="392"/>
      <c r="H26" s="392"/>
      <c r="I26" s="392"/>
      <c r="J26" s="393"/>
    </row>
    <row r="27" spans="1:10" ht="12.75">
      <c r="A27" s="391"/>
      <c r="B27" s="392"/>
      <c r="C27" s="392"/>
      <c r="D27" s="392"/>
      <c r="E27" s="392"/>
      <c r="F27" s="392"/>
      <c r="G27" s="392"/>
      <c r="H27" s="392"/>
      <c r="I27" s="392"/>
      <c r="J27" s="393"/>
    </row>
    <row r="28" spans="1:10" ht="12.75">
      <c r="A28" s="391"/>
      <c r="B28" s="392"/>
      <c r="C28" s="392"/>
      <c r="D28" s="392"/>
      <c r="E28" s="392"/>
      <c r="F28" s="392"/>
      <c r="G28" s="392"/>
      <c r="H28" s="392"/>
      <c r="I28" s="392"/>
      <c r="J28" s="393"/>
    </row>
    <row r="29" spans="1:10" ht="12.75">
      <c r="A29" s="391"/>
      <c r="B29" s="392"/>
      <c r="C29" s="392"/>
      <c r="D29" s="392"/>
      <c r="E29" s="392"/>
      <c r="F29" s="392"/>
      <c r="G29" s="392"/>
      <c r="H29" s="392"/>
      <c r="I29" s="392"/>
      <c r="J29" s="393"/>
    </row>
    <row r="30" spans="1:10" ht="12.75">
      <c r="A30" s="391"/>
      <c r="B30" s="392"/>
      <c r="C30" s="392"/>
      <c r="D30" s="392"/>
      <c r="E30" s="392"/>
      <c r="F30" s="392"/>
      <c r="G30" s="392"/>
      <c r="H30" s="392"/>
      <c r="I30" s="392"/>
      <c r="J30" s="393"/>
    </row>
    <row r="31" spans="1:10" ht="12.75">
      <c r="A31" s="394"/>
      <c r="B31" s="395"/>
      <c r="C31" s="395"/>
      <c r="D31" s="395"/>
      <c r="E31" s="395"/>
      <c r="F31" s="395"/>
      <c r="G31" s="395"/>
      <c r="H31" s="395"/>
      <c r="I31" s="395"/>
      <c r="J31" s="396"/>
    </row>
    <row r="33" ht="12.75">
      <c r="A33" s="108" t="s">
        <v>181</v>
      </c>
    </row>
    <row r="34" spans="1:10" ht="12.75">
      <c r="A34" s="372" t="s">
        <v>170</v>
      </c>
      <c r="B34" s="371"/>
      <c r="C34" s="371"/>
      <c r="D34" s="371"/>
      <c r="E34" s="371"/>
      <c r="F34" s="371"/>
      <c r="G34" s="371"/>
      <c r="H34" s="371"/>
      <c r="I34" s="371"/>
      <c r="J34" s="371"/>
    </row>
    <row r="35" spans="1:10" ht="12.75">
      <c r="A35" s="388"/>
      <c r="B35" s="389"/>
      <c r="C35" s="389"/>
      <c r="D35" s="389"/>
      <c r="E35" s="389"/>
      <c r="F35" s="389"/>
      <c r="G35" s="389"/>
      <c r="H35" s="389"/>
      <c r="I35" s="389"/>
      <c r="J35" s="390"/>
    </row>
    <row r="36" spans="1:10" ht="12.75">
      <c r="A36" s="391"/>
      <c r="B36" s="392"/>
      <c r="C36" s="392"/>
      <c r="D36" s="392"/>
      <c r="E36" s="392"/>
      <c r="F36" s="392"/>
      <c r="G36" s="392"/>
      <c r="H36" s="392"/>
      <c r="I36" s="392"/>
      <c r="J36" s="393"/>
    </row>
    <row r="37" spans="1:10" ht="12.75">
      <c r="A37" s="391"/>
      <c r="B37" s="392"/>
      <c r="C37" s="392"/>
      <c r="D37" s="392"/>
      <c r="E37" s="392"/>
      <c r="F37" s="392"/>
      <c r="G37" s="392"/>
      <c r="H37" s="392"/>
      <c r="I37" s="392"/>
      <c r="J37" s="393"/>
    </row>
    <row r="38" spans="1:10" ht="12.75">
      <c r="A38" s="391"/>
      <c r="B38" s="392"/>
      <c r="C38" s="392"/>
      <c r="D38" s="392"/>
      <c r="E38" s="392"/>
      <c r="F38" s="392"/>
      <c r="G38" s="392"/>
      <c r="H38" s="392"/>
      <c r="I38" s="392"/>
      <c r="J38" s="393"/>
    </row>
    <row r="39" spans="1:10" ht="12.75">
      <c r="A39" s="391"/>
      <c r="B39" s="392"/>
      <c r="C39" s="392"/>
      <c r="D39" s="392"/>
      <c r="E39" s="392"/>
      <c r="F39" s="392"/>
      <c r="G39" s="392"/>
      <c r="H39" s="392"/>
      <c r="I39" s="392"/>
      <c r="J39" s="393"/>
    </row>
    <row r="40" spans="1:10" ht="12.75">
      <c r="A40" s="391"/>
      <c r="B40" s="392"/>
      <c r="C40" s="392"/>
      <c r="D40" s="392"/>
      <c r="E40" s="392"/>
      <c r="F40" s="392"/>
      <c r="G40" s="392"/>
      <c r="H40" s="392"/>
      <c r="I40" s="392"/>
      <c r="J40" s="393"/>
    </row>
    <row r="41" spans="1:10" ht="12.75">
      <c r="A41" s="394"/>
      <c r="B41" s="395"/>
      <c r="C41" s="395"/>
      <c r="D41" s="395"/>
      <c r="E41" s="395"/>
      <c r="F41" s="395"/>
      <c r="G41" s="395"/>
      <c r="H41" s="395"/>
      <c r="I41" s="395"/>
      <c r="J41" s="396"/>
    </row>
  </sheetData>
  <sheetProtection/>
  <mergeCells count="7">
    <mergeCell ref="A35:J41"/>
    <mergeCell ref="A1:J1"/>
    <mergeCell ref="A2:J2"/>
    <mergeCell ref="A3:J3"/>
    <mergeCell ref="A14:J14"/>
    <mergeCell ref="A15:J21"/>
    <mergeCell ref="A25:J31"/>
  </mergeCells>
  <printOptions/>
  <pageMargins left="0.7" right="0.7" top="0.75" bottom="0.75" header="0.3" footer="0.3"/>
  <pageSetup horizontalDpi="600" verticalDpi="600" orientation="portrait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</sheetPr>
  <dimension ref="A1:N59"/>
  <sheetViews>
    <sheetView zoomScalePageLayoutView="0" workbookViewId="0" topLeftCell="A1">
      <selection activeCell="A6" sqref="A6"/>
    </sheetView>
  </sheetViews>
  <sheetFormatPr defaultColWidth="9.140625" defaultRowHeight="12.75"/>
  <sheetData>
    <row r="1" spans="1:14" ht="18">
      <c r="A1" s="383" t="s">
        <v>218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</row>
    <row r="2" spans="1:14" ht="12.75">
      <c r="A2" s="387" t="s">
        <v>211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</row>
    <row r="3" spans="2:14" ht="12.75"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</row>
    <row r="4" spans="1:14" ht="12.75">
      <c r="A4" s="386" t="s">
        <v>212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</row>
    <row r="6" spans="1:14" ht="12.75">
      <c r="A6" s="382" t="s">
        <v>213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</row>
    <row r="7" spans="1:14" ht="12.75">
      <c r="A7" s="403"/>
      <c r="B7" s="404"/>
      <c r="C7" s="404"/>
      <c r="D7" s="404"/>
      <c r="E7" s="404"/>
      <c r="F7" s="404"/>
      <c r="G7" s="404"/>
      <c r="H7" s="404"/>
      <c r="I7" s="404"/>
      <c r="J7" s="404"/>
      <c r="K7" s="404"/>
      <c r="L7" s="404"/>
      <c r="M7" s="404"/>
      <c r="N7" s="405"/>
    </row>
    <row r="8" spans="1:14" ht="12.75">
      <c r="A8" s="400"/>
      <c r="B8" s="401"/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2"/>
    </row>
    <row r="9" spans="1:14" ht="12.75">
      <c r="A9" s="400"/>
      <c r="B9" s="401"/>
      <c r="C9" s="401"/>
      <c r="D9" s="401"/>
      <c r="E9" s="401"/>
      <c r="F9" s="401"/>
      <c r="G9" s="401"/>
      <c r="H9" s="401"/>
      <c r="I9" s="401"/>
      <c r="J9" s="401"/>
      <c r="K9" s="401"/>
      <c r="L9" s="401"/>
      <c r="M9" s="401"/>
      <c r="N9" s="402"/>
    </row>
    <row r="10" spans="1:14" ht="12.75">
      <c r="A10" s="400"/>
      <c r="B10" s="401"/>
      <c r="C10" s="401"/>
      <c r="D10" s="401"/>
      <c r="E10" s="401"/>
      <c r="F10" s="401"/>
      <c r="G10" s="401"/>
      <c r="H10" s="401"/>
      <c r="I10" s="401"/>
      <c r="J10" s="401"/>
      <c r="K10" s="401"/>
      <c r="L10" s="401"/>
      <c r="M10" s="401"/>
      <c r="N10" s="402"/>
    </row>
    <row r="11" spans="1:14" ht="12.75">
      <c r="A11" s="400"/>
      <c r="B11" s="401"/>
      <c r="C11" s="401"/>
      <c r="D11" s="401"/>
      <c r="E11" s="401"/>
      <c r="F11" s="401"/>
      <c r="G11" s="401"/>
      <c r="H11" s="401"/>
      <c r="I11" s="401"/>
      <c r="J11" s="401"/>
      <c r="K11" s="401"/>
      <c r="L11" s="401"/>
      <c r="M11" s="401"/>
      <c r="N11" s="402"/>
    </row>
    <row r="12" spans="1:14" ht="12.75">
      <c r="A12" s="400"/>
      <c r="B12" s="401"/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1"/>
      <c r="N12" s="402"/>
    </row>
    <row r="13" spans="1:14" ht="12.75">
      <c r="A13" s="400"/>
      <c r="B13" s="401"/>
      <c r="C13" s="401"/>
      <c r="D13" s="401"/>
      <c r="E13" s="401"/>
      <c r="F13" s="401"/>
      <c r="G13" s="401"/>
      <c r="H13" s="401"/>
      <c r="I13" s="401"/>
      <c r="J13" s="401"/>
      <c r="K13" s="401"/>
      <c r="L13" s="401"/>
      <c r="M13" s="401"/>
      <c r="N13" s="402"/>
    </row>
    <row r="14" spans="1:14" ht="12.75">
      <c r="A14" s="400"/>
      <c r="B14" s="401"/>
      <c r="C14" s="401"/>
      <c r="D14" s="401"/>
      <c r="E14" s="401"/>
      <c r="F14" s="401"/>
      <c r="G14" s="401"/>
      <c r="H14" s="401"/>
      <c r="I14" s="401"/>
      <c r="J14" s="401"/>
      <c r="K14" s="401"/>
      <c r="L14" s="401"/>
      <c r="M14" s="401"/>
      <c r="N14" s="402"/>
    </row>
    <row r="15" spans="1:14" ht="12.75">
      <c r="A15" s="406"/>
      <c r="B15" s="407"/>
      <c r="C15" s="407"/>
      <c r="D15" s="407"/>
      <c r="E15" s="407"/>
      <c r="F15" s="407"/>
      <c r="G15" s="407"/>
      <c r="H15" s="407"/>
      <c r="I15" s="407"/>
      <c r="J15" s="407"/>
      <c r="K15" s="407"/>
      <c r="L15" s="407"/>
      <c r="M15" s="407"/>
      <c r="N15" s="408"/>
    </row>
    <row r="17" spans="1:14" ht="12.75">
      <c r="A17" s="382" t="s">
        <v>214</v>
      </c>
      <c r="B17" s="371"/>
      <c r="C17" s="371"/>
      <c r="D17" s="371"/>
      <c r="E17" s="371"/>
      <c r="F17" s="371"/>
      <c r="G17" s="371"/>
      <c r="H17" s="371"/>
      <c r="I17" s="371"/>
      <c r="J17" s="371"/>
      <c r="K17" s="371"/>
      <c r="L17" s="371"/>
      <c r="M17" s="371"/>
      <c r="N17" s="371"/>
    </row>
    <row r="18" spans="1:14" ht="12.75">
      <c r="A18" s="403"/>
      <c r="B18" s="404"/>
      <c r="C18" s="404"/>
      <c r="D18" s="404"/>
      <c r="E18" s="404"/>
      <c r="F18" s="404"/>
      <c r="G18" s="404"/>
      <c r="H18" s="404"/>
      <c r="I18" s="404"/>
      <c r="J18" s="404"/>
      <c r="K18" s="404"/>
      <c r="L18" s="404"/>
      <c r="M18" s="404"/>
      <c r="N18" s="405"/>
    </row>
    <row r="19" spans="1:14" ht="12.75">
      <c r="A19" s="400"/>
      <c r="B19" s="401"/>
      <c r="C19" s="401"/>
      <c r="D19" s="401"/>
      <c r="E19" s="401"/>
      <c r="F19" s="401"/>
      <c r="G19" s="401"/>
      <c r="H19" s="401"/>
      <c r="I19" s="401"/>
      <c r="J19" s="401"/>
      <c r="K19" s="401"/>
      <c r="L19" s="401"/>
      <c r="M19" s="401"/>
      <c r="N19" s="402"/>
    </row>
    <row r="20" spans="1:14" ht="12.75">
      <c r="A20" s="400"/>
      <c r="B20" s="401"/>
      <c r="C20" s="401"/>
      <c r="D20" s="401"/>
      <c r="E20" s="401"/>
      <c r="F20" s="401"/>
      <c r="G20" s="401"/>
      <c r="H20" s="401"/>
      <c r="I20" s="401"/>
      <c r="J20" s="401"/>
      <c r="K20" s="401"/>
      <c r="L20" s="401"/>
      <c r="M20" s="401"/>
      <c r="N20" s="402"/>
    </row>
    <row r="21" spans="1:14" ht="12.75">
      <c r="A21" s="400"/>
      <c r="B21" s="401"/>
      <c r="C21" s="401"/>
      <c r="D21" s="401"/>
      <c r="E21" s="401"/>
      <c r="F21" s="401"/>
      <c r="G21" s="401"/>
      <c r="H21" s="401"/>
      <c r="I21" s="401"/>
      <c r="J21" s="401"/>
      <c r="K21" s="401"/>
      <c r="L21" s="401"/>
      <c r="M21" s="401"/>
      <c r="N21" s="402"/>
    </row>
    <row r="22" spans="1:14" ht="12.75">
      <c r="A22" s="400"/>
      <c r="B22" s="401"/>
      <c r="C22" s="401"/>
      <c r="D22" s="401"/>
      <c r="E22" s="401"/>
      <c r="F22" s="401"/>
      <c r="G22" s="401"/>
      <c r="H22" s="401"/>
      <c r="I22" s="401"/>
      <c r="J22" s="401"/>
      <c r="K22" s="401"/>
      <c r="L22" s="401"/>
      <c r="M22" s="401"/>
      <c r="N22" s="402"/>
    </row>
    <row r="23" spans="1:14" ht="12.75">
      <c r="A23" s="400"/>
      <c r="B23" s="401"/>
      <c r="C23" s="401"/>
      <c r="D23" s="401"/>
      <c r="E23" s="401"/>
      <c r="F23" s="401"/>
      <c r="G23" s="401"/>
      <c r="H23" s="401"/>
      <c r="I23" s="401"/>
      <c r="J23" s="401"/>
      <c r="K23" s="401"/>
      <c r="L23" s="401"/>
      <c r="M23" s="401"/>
      <c r="N23" s="402"/>
    </row>
    <row r="24" spans="1:14" ht="12.75">
      <c r="A24" s="400"/>
      <c r="B24" s="401"/>
      <c r="C24" s="401"/>
      <c r="D24" s="401"/>
      <c r="E24" s="401"/>
      <c r="F24" s="401"/>
      <c r="G24" s="401"/>
      <c r="H24" s="401"/>
      <c r="I24" s="401"/>
      <c r="J24" s="401"/>
      <c r="K24" s="401"/>
      <c r="L24" s="401"/>
      <c r="M24" s="401"/>
      <c r="N24" s="402"/>
    </row>
    <row r="25" spans="1:14" ht="12.75">
      <c r="A25" s="400"/>
      <c r="B25" s="401"/>
      <c r="C25" s="401"/>
      <c r="D25" s="401"/>
      <c r="E25" s="401"/>
      <c r="F25" s="401"/>
      <c r="G25" s="401"/>
      <c r="H25" s="401"/>
      <c r="I25" s="401"/>
      <c r="J25" s="401"/>
      <c r="K25" s="401"/>
      <c r="L25" s="401"/>
      <c r="M25" s="401"/>
      <c r="N25" s="402"/>
    </row>
    <row r="26" spans="1:14" ht="12.75">
      <c r="A26" s="406"/>
      <c r="B26" s="407"/>
      <c r="C26" s="407"/>
      <c r="D26" s="407"/>
      <c r="E26" s="407"/>
      <c r="F26" s="407"/>
      <c r="G26" s="407"/>
      <c r="H26" s="407"/>
      <c r="I26" s="407"/>
      <c r="J26" s="407"/>
      <c r="K26" s="407"/>
      <c r="L26" s="407"/>
      <c r="M26" s="407"/>
      <c r="N26" s="408"/>
    </row>
    <row r="28" spans="1:14" ht="12.75">
      <c r="A28" s="382" t="s">
        <v>215</v>
      </c>
      <c r="B28" s="371"/>
      <c r="C28" s="371"/>
      <c r="D28" s="371"/>
      <c r="E28" s="371"/>
      <c r="F28" s="371"/>
      <c r="G28" s="371"/>
      <c r="H28" s="371"/>
      <c r="I28" s="371"/>
      <c r="J28" s="371"/>
      <c r="K28" s="371"/>
      <c r="L28" s="371"/>
      <c r="M28" s="371"/>
      <c r="N28" s="371"/>
    </row>
    <row r="29" spans="1:14" ht="12.75">
      <c r="A29" s="403"/>
      <c r="B29" s="404"/>
      <c r="C29" s="404"/>
      <c r="D29" s="404"/>
      <c r="E29" s="404"/>
      <c r="F29" s="404"/>
      <c r="G29" s="404"/>
      <c r="H29" s="404"/>
      <c r="I29" s="404"/>
      <c r="J29" s="404"/>
      <c r="K29" s="404"/>
      <c r="L29" s="404"/>
      <c r="M29" s="404"/>
      <c r="N29" s="405"/>
    </row>
    <row r="30" spans="1:14" ht="12.75">
      <c r="A30" s="400"/>
      <c r="B30" s="401"/>
      <c r="C30" s="401"/>
      <c r="D30" s="401"/>
      <c r="E30" s="401"/>
      <c r="F30" s="401"/>
      <c r="G30" s="401"/>
      <c r="H30" s="401"/>
      <c r="I30" s="401"/>
      <c r="J30" s="401"/>
      <c r="K30" s="401"/>
      <c r="L30" s="401"/>
      <c r="M30" s="401"/>
      <c r="N30" s="402"/>
    </row>
    <row r="31" spans="1:14" ht="12.75">
      <c r="A31" s="400"/>
      <c r="B31" s="401"/>
      <c r="C31" s="401"/>
      <c r="D31" s="401"/>
      <c r="E31" s="401"/>
      <c r="F31" s="401"/>
      <c r="G31" s="401"/>
      <c r="H31" s="401"/>
      <c r="I31" s="401"/>
      <c r="J31" s="401"/>
      <c r="K31" s="401"/>
      <c r="L31" s="401"/>
      <c r="M31" s="401"/>
      <c r="N31" s="402"/>
    </row>
    <row r="32" spans="1:14" ht="12.75">
      <c r="A32" s="400"/>
      <c r="B32" s="401"/>
      <c r="C32" s="401"/>
      <c r="D32" s="401"/>
      <c r="E32" s="401"/>
      <c r="F32" s="401"/>
      <c r="G32" s="401"/>
      <c r="H32" s="401"/>
      <c r="I32" s="401"/>
      <c r="J32" s="401"/>
      <c r="K32" s="401"/>
      <c r="L32" s="401"/>
      <c r="M32" s="401"/>
      <c r="N32" s="402"/>
    </row>
    <row r="33" spans="1:14" ht="12.75">
      <c r="A33" s="400"/>
      <c r="B33" s="401"/>
      <c r="C33" s="401"/>
      <c r="D33" s="401"/>
      <c r="E33" s="401"/>
      <c r="F33" s="401"/>
      <c r="G33" s="401"/>
      <c r="H33" s="401"/>
      <c r="I33" s="401"/>
      <c r="J33" s="401"/>
      <c r="K33" s="401"/>
      <c r="L33" s="401"/>
      <c r="M33" s="401"/>
      <c r="N33" s="402"/>
    </row>
    <row r="34" spans="1:14" ht="12.75">
      <c r="A34" s="400"/>
      <c r="B34" s="401"/>
      <c r="C34" s="401"/>
      <c r="D34" s="401"/>
      <c r="E34" s="401"/>
      <c r="F34" s="401"/>
      <c r="G34" s="401"/>
      <c r="H34" s="401"/>
      <c r="I34" s="401"/>
      <c r="J34" s="401"/>
      <c r="K34" s="401"/>
      <c r="L34" s="401"/>
      <c r="M34" s="401"/>
      <c r="N34" s="402"/>
    </row>
    <row r="35" spans="1:14" ht="12.75">
      <c r="A35" s="400"/>
      <c r="B35" s="401"/>
      <c r="C35" s="401"/>
      <c r="D35" s="401"/>
      <c r="E35" s="401"/>
      <c r="F35" s="401"/>
      <c r="G35" s="401"/>
      <c r="H35" s="401"/>
      <c r="I35" s="401"/>
      <c r="J35" s="401"/>
      <c r="K35" s="401"/>
      <c r="L35" s="401"/>
      <c r="M35" s="401"/>
      <c r="N35" s="402"/>
    </row>
    <row r="36" spans="1:14" ht="12.75">
      <c r="A36" s="400"/>
      <c r="B36" s="401"/>
      <c r="C36" s="401"/>
      <c r="D36" s="401"/>
      <c r="E36" s="401"/>
      <c r="F36" s="401"/>
      <c r="G36" s="401"/>
      <c r="H36" s="401"/>
      <c r="I36" s="401"/>
      <c r="J36" s="401"/>
      <c r="K36" s="401"/>
      <c r="L36" s="401"/>
      <c r="M36" s="401"/>
      <c r="N36" s="402"/>
    </row>
    <row r="37" spans="1:14" ht="12.75">
      <c r="A37" s="406"/>
      <c r="B37" s="407"/>
      <c r="C37" s="407"/>
      <c r="D37" s="407"/>
      <c r="E37" s="407"/>
      <c r="F37" s="407"/>
      <c r="G37" s="407"/>
      <c r="H37" s="407"/>
      <c r="I37" s="407"/>
      <c r="J37" s="407"/>
      <c r="K37" s="407"/>
      <c r="L37" s="407"/>
      <c r="M37" s="407"/>
      <c r="N37" s="408"/>
    </row>
    <row r="39" spans="1:14" ht="12.75">
      <c r="A39" s="382" t="s">
        <v>216</v>
      </c>
      <c r="B39" s="371"/>
      <c r="C39" s="371"/>
      <c r="D39" s="371"/>
      <c r="E39" s="371"/>
      <c r="F39" s="371"/>
      <c r="G39" s="371"/>
      <c r="H39" s="371"/>
      <c r="I39" s="371"/>
      <c r="J39" s="371"/>
      <c r="K39" s="371"/>
      <c r="L39" s="371"/>
      <c r="M39" s="371"/>
      <c r="N39" s="371"/>
    </row>
    <row r="40" spans="1:14" ht="12.75">
      <c r="A40" s="403"/>
      <c r="B40" s="404"/>
      <c r="C40" s="404"/>
      <c r="D40" s="404"/>
      <c r="E40" s="404"/>
      <c r="F40" s="404"/>
      <c r="G40" s="404"/>
      <c r="H40" s="404"/>
      <c r="I40" s="404"/>
      <c r="J40" s="404"/>
      <c r="K40" s="404"/>
      <c r="L40" s="404"/>
      <c r="M40" s="404"/>
      <c r="N40" s="405"/>
    </row>
    <row r="41" spans="1:14" ht="12.75">
      <c r="A41" s="400"/>
      <c r="B41" s="401"/>
      <c r="C41" s="401"/>
      <c r="D41" s="401"/>
      <c r="E41" s="401"/>
      <c r="F41" s="401"/>
      <c r="G41" s="401"/>
      <c r="H41" s="401"/>
      <c r="I41" s="401"/>
      <c r="J41" s="401"/>
      <c r="K41" s="401"/>
      <c r="L41" s="401"/>
      <c r="M41" s="401"/>
      <c r="N41" s="402"/>
    </row>
    <row r="42" spans="1:14" ht="12.75">
      <c r="A42" s="400"/>
      <c r="B42" s="401"/>
      <c r="C42" s="401"/>
      <c r="D42" s="401"/>
      <c r="E42" s="401"/>
      <c r="F42" s="401"/>
      <c r="G42" s="401"/>
      <c r="H42" s="401"/>
      <c r="I42" s="401"/>
      <c r="J42" s="401"/>
      <c r="K42" s="401"/>
      <c r="L42" s="401"/>
      <c r="M42" s="401"/>
      <c r="N42" s="402"/>
    </row>
    <row r="43" spans="1:14" ht="12.75">
      <c r="A43" s="400"/>
      <c r="B43" s="401"/>
      <c r="C43" s="401"/>
      <c r="D43" s="401"/>
      <c r="E43" s="401"/>
      <c r="F43" s="401"/>
      <c r="G43" s="401"/>
      <c r="H43" s="401"/>
      <c r="I43" s="401"/>
      <c r="J43" s="401"/>
      <c r="K43" s="401"/>
      <c r="L43" s="401"/>
      <c r="M43" s="401"/>
      <c r="N43" s="402"/>
    </row>
    <row r="44" spans="1:14" ht="12.75">
      <c r="A44" s="400"/>
      <c r="B44" s="401"/>
      <c r="C44" s="401"/>
      <c r="D44" s="401"/>
      <c r="E44" s="401"/>
      <c r="F44" s="401"/>
      <c r="G44" s="401"/>
      <c r="H44" s="401"/>
      <c r="I44" s="401"/>
      <c r="J44" s="401"/>
      <c r="K44" s="401"/>
      <c r="L44" s="401"/>
      <c r="M44" s="401"/>
      <c r="N44" s="402"/>
    </row>
    <row r="45" spans="1:14" ht="12.75">
      <c r="A45" s="400"/>
      <c r="B45" s="401"/>
      <c r="C45" s="401"/>
      <c r="D45" s="401"/>
      <c r="E45" s="401"/>
      <c r="F45" s="401"/>
      <c r="G45" s="401"/>
      <c r="H45" s="401"/>
      <c r="I45" s="401"/>
      <c r="J45" s="401"/>
      <c r="K45" s="401"/>
      <c r="L45" s="401"/>
      <c r="M45" s="401"/>
      <c r="N45" s="402"/>
    </row>
    <row r="46" spans="1:14" ht="12.75">
      <c r="A46" s="400"/>
      <c r="B46" s="401"/>
      <c r="C46" s="401"/>
      <c r="D46" s="401"/>
      <c r="E46" s="401"/>
      <c r="F46" s="401"/>
      <c r="G46" s="401"/>
      <c r="H46" s="401"/>
      <c r="I46" s="401"/>
      <c r="J46" s="401"/>
      <c r="K46" s="401"/>
      <c r="L46" s="401"/>
      <c r="M46" s="401"/>
      <c r="N46" s="402"/>
    </row>
    <row r="47" spans="1:14" ht="12.75">
      <c r="A47" s="400"/>
      <c r="B47" s="401"/>
      <c r="C47" s="401"/>
      <c r="D47" s="401"/>
      <c r="E47" s="401"/>
      <c r="F47" s="401"/>
      <c r="G47" s="401"/>
      <c r="H47" s="401"/>
      <c r="I47" s="401"/>
      <c r="J47" s="401"/>
      <c r="K47" s="401"/>
      <c r="L47" s="401"/>
      <c r="M47" s="401"/>
      <c r="N47" s="402"/>
    </row>
    <row r="48" spans="1:14" ht="12.75">
      <c r="A48" s="406"/>
      <c r="B48" s="407"/>
      <c r="C48" s="407"/>
      <c r="D48" s="407"/>
      <c r="E48" s="407"/>
      <c r="F48" s="407"/>
      <c r="G48" s="407"/>
      <c r="H48" s="407"/>
      <c r="I48" s="407"/>
      <c r="J48" s="407"/>
      <c r="K48" s="407"/>
      <c r="L48" s="407"/>
      <c r="M48" s="407"/>
      <c r="N48" s="408"/>
    </row>
    <row r="50" spans="1:14" ht="12.75">
      <c r="A50" s="382" t="s">
        <v>217</v>
      </c>
      <c r="B50" s="371"/>
      <c r="C50" s="371"/>
      <c r="D50" s="371"/>
      <c r="E50" s="371"/>
      <c r="F50" s="371"/>
      <c r="G50" s="371"/>
      <c r="H50" s="371"/>
      <c r="I50" s="371"/>
      <c r="J50" s="371"/>
      <c r="K50" s="371"/>
      <c r="L50" s="371"/>
      <c r="M50" s="371"/>
      <c r="N50" s="371"/>
    </row>
    <row r="51" spans="1:14" ht="12.75">
      <c r="A51" s="403"/>
      <c r="B51" s="404"/>
      <c r="C51" s="404"/>
      <c r="D51" s="404"/>
      <c r="E51" s="404"/>
      <c r="F51" s="404"/>
      <c r="G51" s="404"/>
      <c r="H51" s="404"/>
      <c r="I51" s="404"/>
      <c r="J51" s="404"/>
      <c r="K51" s="404"/>
      <c r="L51" s="404"/>
      <c r="M51" s="404"/>
      <c r="N51" s="405"/>
    </row>
    <row r="52" spans="1:14" ht="12.75">
      <c r="A52" s="400"/>
      <c r="B52" s="401"/>
      <c r="C52" s="401"/>
      <c r="D52" s="401"/>
      <c r="E52" s="401"/>
      <c r="F52" s="401"/>
      <c r="G52" s="401"/>
      <c r="H52" s="401"/>
      <c r="I52" s="401"/>
      <c r="J52" s="401"/>
      <c r="K52" s="401"/>
      <c r="L52" s="401"/>
      <c r="M52" s="401"/>
      <c r="N52" s="402"/>
    </row>
    <row r="53" spans="1:14" ht="12.75">
      <c r="A53" s="400"/>
      <c r="B53" s="401"/>
      <c r="C53" s="401"/>
      <c r="D53" s="401"/>
      <c r="E53" s="401"/>
      <c r="F53" s="401"/>
      <c r="G53" s="401"/>
      <c r="H53" s="401"/>
      <c r="I53" s="401"/>
      <c r="J53" s="401"/>
      <c r="K53" s="401"/>
      <c r="L53" s="401"/>
      <c r="M53" s="401"/>
      <c r="N53" s="402"/>
    </row>
    <row r="54" spans="1:14" ht="12.75">
      <c r="A54" s="400"/>
      <c r="B54" s="401"/>
      <c r="C54" s="401"/>
      <c r="D54" s="401"/>
      <c r="E54" s="401"/>
      <c r="F54" s="401"/>
      <c r="G54" s="401"/>
      <c r="H54" s="401"/>
      <c r="I54" s="401"/>
      <c r="J54" s="401"/>
      <c r="K54" s="401"/>
      <c r="L54" s="401"/>
      <c r="M54" s="401"/>
      <c r="N54" s="402"/>
    </row>
    <row r="55" spans="1:14" ht="12.75">
      <c r="A55" s="400"/>
      <c r="B55" s="401"/>
      <c r="C55" s="401"/>
      <c r="D55" s="401"/>
      <c r="E55" s="401"/>
      <c r="F55" s="401"/>
      <c r="G55" s="401"/>
      <c r="H55" s="401"/>
      <c r="I55" s="401"/>
      <c r="J55" s="401"/>
      <c r="K55" s="401"/>
      <c r="L55" s="401"/>
      <c r="M55" s="401"/>
      <c r="N55" s="402"/>
    </row>
    <row r="56" spans="1:14" ht="12.75">
      <c r="A56" s="400"/>
      <c r="B56" s="401"/>
      <c r="C56" s="401"/>
      <c r="D56" s="401"/>
      <c r="E56" s="401"/>
      <c r="F56" s="401"/>
      <c r="G56" s="401"/>
      <c r="H56" s="401"/>
      <c r="I56" s="401"/>
      <c r="J56" s="401"/>
      <c r="K56" s="401"/>
      <c r="L56" s="401"/>
      <c r="M56" s="401"/>
      <c r="N56" s="402"/>
    </row>
    <row r="57" spans="1:14" ht="12.75">
      <c r="A57" s="400"/>
      <c r="B57" s="401"/>
      <c r="C57" s="401"/>
      <c r="D57" s="401"/>
      <c r="E57" s="401"/>
      <c r="F57" s="401"/>
      <c r="G57" s="401"/>
      <c r="H57" s="401"/>
      <c r="I57" s="401"/>
      <c r="J57" s="401"/>
      <c r="K57" s="401"/>
      <c r="L57" s="401"/>
      <c r="M57" s="401"/>
      <c r="N57" s="402"/>
    </row>
    <row r="58" spans="1:14" ht="12.75">
      <c r="A58" s="400"/>
      <c r="B58" s="401"/>
      <c r="C58" s="401"/>
      <c r="D58" s="401"/>
      <c r="E58" s="401"/>
      <c r="F58" s="401"/>
      <c r="G58" s="401"/>
      <c r="H58" s="401"/>
      <c r="I58" s="401"/>
      <c r="J58" s="401"/>
      <c r="K58" s="401"/>
      <c r="L58" s="401"/>
      <c r="M58" s="401"/>
      <c r="N58" s="402"/>
    </row>
    <row r="59" spans="1:14" ht="12.75">
      <c r="A59" s="406"/>
      <c r="B59" s="407"/>
      <c r="C59" s="407"/>
      <c r="D59" s="407"/>
      <c r="E59" s="407"/>
      <c r="F59" s="407"/>
      <c r="G59" s="407"/>
      <c r="H59" s="407"/>
      <c r="I59" s="407"/>
      <c r="J59" s="407"/>
      <c r="K59" s="407"/>
      <c r="L59" s="407"/>
      <c r="M59" s="407"/>
      <c r="N59" s="408"/>
    </row>
  </sheetData>
  <sheetProtection/>
  <mergeCells count="48">
    <mergeCell ref="A4:N4"/>
    <mergeCell ref="A54:N54"/>
    <mergeCell ref="A55:N55"/>
    <mergeCell ref="A56:N56"/>
    <mergeCell ref="A57:N57"/>
    <mergeCell ref="A58:N58"/>
    <mergeCell ref="A40:N40"/>
    <mergeCell ref="A41:N41"/>
    <mergeCell ref="A42:N42"/>
    <mergeCell ref="A43:N43"/>
    <mergeCell ref="A59:N59"/>
    <mergeCell ref="A46:N46"/>
    <mergeCell ref="A47:N47"/>
    <mergeCell ref="A48:N48"/>
    <mergeCell ref="A51:N51"/>
    <mergeCell ref="A52:N52"/>
    <mergeCell ref="A53:N53"/>
    <mergeCell ref="A44:N44"/>
    <mergeCell ref="A45:N45"/>
    <mergeCell ref="A32:N32"/>
    <mergeCell ref="A33:N33"/>
    <mergeCell ref="A34:N34"/>
    <mergeCell ref="A35:N35"/>
    <mergeCell ref="A36:N36"/>
    <mergeCell ref="A37:N37"/>
    <mergeCell ref="A29:N29"/>
    <mergeCell ref="A30:N30"/>
    <mergeCell ref="A31:N31"/>
    <mergeCell ref="A23:N23"/>
    <mergeCell ref="A24:N24"/>
    <mergeCell ref="A25:N25"/>
    <mergeCell ref="A26:N26"/>
    <mergeCell ref="A10:N10"/>
    <mergeCell ref="A11:N11"/>
    <mergeCell ref="A12:N12"/>
    <mergeCell ref="A13:N13"/>
    <mergeCell ref="A14:N14"/>
    <mergeCell ref="A15:N15"/>
    <mergeCell ref="A22:N22"/>
    <mergeCell ref="A1:N1"/>
    <mergeCell ref="A2:N2"/>
    <mergeCell ref="A18:N18"/>
    <mergeCell ref="A19:N19"/>
    <mergeCell ref="A20:N20"/>
    <mergeCell ref="A21:N21"/>
    <mergeCell ref="A7:N7"/>
    <mergeCell ref="A8:N8"/>
    <mergeCell ref="A9:N9"/>
  </mergeCells>
  <printOptions/>
  <pageMargins left="0.7" right="0.7" top="0.75" bottom="0.75" header="0.3" footer="0.3"/>
  <pageSetup horizontalDpi="600" verticalDpi="600" orientation="portrait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11.140625" style="0" customWidth="1"/>
    <col min="6" max="6" width="11.140625" style="0" customWidth="1"/>
  </cols>
  <sheetData>
    <row r="1" spans="1:6" ht="12.75">
      <c r="A1" s="67" t="s">
        <v>168</v>
      </c>
      <c r="F1" s="67" t="s">
        <v>168</v>
      </c>
    </row>
    <row r="2" spans="1:6" ht="12.75">
      <c r="A2" s="67" t="s">
        <v>169</v>
      </c>
      <c r="F2" s="67" t="s">
        <v>202</v>
      </c>
    </row>
    <row r="3" spans="1:6" ht="12.75">
      <c r="A3" s="67" t="s">
        <v>88</v>
      </c>
      <c r="F3" s="67" t="s">
        <v>85</v>
      </c>
    </row>
    <row r="4" spans="1:6" ht="12.75">
      <c r="A4" s="67" t="s">
        <v>89</v>
      </c>
      <c r="F4" s="67" t="s">
        <v>203</v>
      </c>
    </row>
    <row r="5" spans="1:6" ht="12.75">
      <c r="A5" s="67" t="s">
        <v>90</v>
      </c>
      <c r="F5" s="67" t="s">
        <v>204</v>
      </c>
    </row>
    <row r="6" spans="1:6" ht="12.75">
      <c r="A6" s="67" t="s">
        <v>91</v>
      </c>
      <c r="F6" s="67" t="s">
        <v>205</v>
      </c>
    </row>
    <row r="7" ht="12.75">
      <c r="A7" s="67" t="s">
        <v>92</v>
      </c>
    </row>
    <row r="8" ht="12.75">
      <c r="A8" s="67" t="s">
        <v>93</v>
      </c>
    </row>
    <row r="9" ht="12.75">
      <c r="A9" s="67" t="s">
        <v>167</v>
      </c>
    </row>
    <row r="10" ht="12.75">
      <c r="A10" s="67" t="s">
        <v>95</v>
      </c>
    </row>
  </sheetData>
  <sheetProtection/>
  <printOptions/>
  <pageMargins left="0.7" right="0.7" top="0.75" bottom="0.75" header="0.3" footer="0.3"/>
  <pageSetup orientation="portrait" paperSize="9"/>
  <tableParts>
    <tablePart r:id="rId1"/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33"/>
  <sheetViews>
    <sheetView zoomScalePageLayoutView="0" workbookViewId="0" topLeftCell="A1">
      <selection activeCell="B3" sqref="B3:D3"/>
    </sheetView>
  </sheetViews>
  <sheetFormatPr defaultColWidth="11.421875" defaultRowHeight="12.75"/>
  <cols>
    <col min="1" max="1" width="36.28125" style="1" customWidth="1"/>
    <col min="2" max="3" width="22.00390625" style="1" customWidth="1"/>
    <col min="4" max="4" width="22.140625" style="1" customWidth="1"/>
    <col min="5" max="5" width="25.00390625" style="1" bestFit="1" customWidth="1"/>
    <col min="6" max="8" width="19.7109375" style="1" customWidth="1"/>
    <col min="9" max="16384" width="11.421875" style="1" customWidth="1"/>
  </cols>
  <sheetData>
    <row r="1" spans="1:8" ht="15.75">
      <c r="A1" s="409" t="s">
        <v>123</v>
      </c>
      <c r="B1" s="409"/>
      <c r="C1" s="409"/>
      <c r="D1" s="409"/>
      <c r="E1" s="409"/>
      <c r="F1" s="409"/>
      <c r="G1" s="409"/>
      <c r="H1" s="409"/>
    </row>
    <row r="2" spans="1:8" ht="15">
      <c r="A2"/>
      <c r="B2"/>
      <c r="C2"/>
      <c r="D2"/>
      <c r="E2"/>
      <c r="F2"/>
      <c r="G2"/>
      <c r="H2"/>
    </row>
    <row r="3" spans="1:8" ht="15">
      <c r="A3" s="294" t="s">
        <v>28</v>
      </c>
      <c r="B3" s="412" t="s">
        <v>127</v>
      </c>
      <c r="C3" s="412"/>
      <c r="D3" s="413"/>
      <c r="E3" s="294" t="s">
        <v>12</v>
      </c>
      <c r="F3" s="420" t="s">
        <v>165</v>
      </c>
      <c r="G3" s="420"/>
      <c r="H3" s="421"/>
    </row>
    <row r="4" spans="1:9" ht="15">
      <c r="A4" s="295" t="s">
        <v>5</v>
      </c>
      <c r="B4" s="412" t="s">
        <v>126</v>
      </c>
      <c r="C4" s="412"/>
      <c r="D4" s="413"/>
      <c r="E4" s="295" t="s">
        <v>77</v>
      </c>
      <c r="F4" s="418" t="s">
        <v>128</v>
      </c>
      <c r="G4" s="418"/>
      <c r="H4" s="419"/>
      <c r="I4" s="93"/>
    </row>
    <row r="5" spans="1:9" ht="15">
      <c r="A5" s="295"/>
      <c r="B5" s="410"/>
      <c r="C5" s="410"/>
      <c r="D5" s="411"/>
      <c r="E5" s="295" t="s">
        <v>2</v>
      </c>
      <c r="F5" s="416" t="s">
        <v>129</v>
      </c>
      <c r="G5" s="416"/>
      <c r="H5" s="417"/>
      <c r="I5" s="93"/>
    </row>
    <row r="6" spans="1:9" ht="15.75" thickBot="1">
      <c r="A6" s="295"/>
      <c r="B6" s="7"/>
      <c r="C6" s="7"/>
      <c r="D6" s="6"/>
      <c r="E6" s="293" t="s">
        <v>11</v>
      </c>
      <c r="F6" s="414" t="s">
        <v>55</v>
      </c>
      <c r="G6" s="414"/>
      <c r="H6" s="415"/>
      <c r="I6" s="1" t="s">
        <v>130</v>
      </c>
    </row>
    <row r="7" spans="1:8" ht="15">
      <c r="A7" s="13"/>
      <c r="B7" s="14" t="s">
        <v>18</v>
      </c>
      <c r="C7" s="14" t="s">
        <v>31</v>
      </c>
      <c r="D7" s="426" t="s">
        <v>20</v>
      </c>
      <c r="E7" s="427"/>
      <c r="F7" s="428" t="s">
        <v>21</v>
      </c>
      <c r="G7" s="429"/>
      <c r="H7" s="430"/>
    </row>
    <row r="8" spans="1:8" ht="15">
      <c r="A8" s="15" t="s">
        <v>8</v>
      </c>
      <c r="B8" s="10" t="s">
        <v>19</v>
      </c>
      <c r="C8" s="10" t="s">
        <v>19</v>
      </c>
      <c r="D8" s="41" t="s">
        <v>10</v>
      </c>
      <c r="E8" s="59" t="s">
        <v>31</v>
      </c>
      <c r="F8" s="41" t="s">
        <v>10</v>
      </c>
      <c r="G8" s="53" t="s">
        <v>31</v>
      </c>
      <c r="H8" s="53" t="s">
        <v>32</v>
      </c>
    </row>
    <row r="9" spans="1:8" ht="15">
      <c r="A9" s="16"/>
      <c r="B9" s="11"/>
      <c r="C9" s="11"/>
      <c r="D9" s="42" t="s">
        <v>3</v>
      </c>
      <c r="E9" s="17" t="s">
        <v>3</v>
      </c>
      <c r="F9" s="42" t="s">
        <v>3</v>
      </c>
      <c r="G9" s="9" t="s">
        <v>3</v>
      </c>
      <c r="H9" s="9" t="s">
        <v>0</v>
      </c>
    </row>
    <row r="10" spans="1:8" ht="24" customHeight="1">
      <c r="A10" s="18" t="s">
        <v>161</v>
      </c>
      <c r="B10" s="292">
        <v>0</v>
      </c>
      <c r="C10" s="74">
        <v>0</v>
      </c>
      <c r="D10" s="54" t="e">
        <f>'Q1 Detail'!B23</f>
        <v>#VALUE!</v>
      </c>
      <c r="E10" s="69">
        <f>'Q1 Detail'!B35</f>
        <v>0</v>
      </c>
      <c r="F10" s="54" t="e">
        <f>D10</f>
        <v>#VALUE!</v>
      </c>
      <c r="G10" s="12">
        <f>+E10</f>
        <v>0</v>
      </c>
      <c r="H10" s="55" t="e">
        <f aca="true" t="shared" si="0" ref="H10:H16">PRODUCT(B10-F10)</f>
        <v>#VALUE!</v>
      </c>
    </row>
    <row r="11" spans="1:8" ht="24" customHeight="1">
      <c r="A11" s="18" t="s">
        <v>23</v>
      </c>
      <c r="B11" s="292">
        <v>0</v>
      </c>
      <c r="C11" s="74">
        <v>0</v>
      </c>
      <c r="D11" s="54">
        <f>'Q1 Detail'!D23</f>
        <v>0</v>
      </c>
      <c r="E11" s="69">
        <f>'Q1 Detail'!D35</f>
        <v>0</v>
      </c>
      <c r="F11" s="54">
        <f aca="true" t="shared" si="1" ref="F11:G16">+D11</f>
        <v>0</v>
      </c>
      <c r="G11" s="12">
        <f t="shared" si="1"/>
        <v>0</v>
      </c>
      <c r="H11" s="55">
        <f t="shared" si="0"/>
        <v>0</v>
      </c>
    </row>
    <row r="12" spans="1:8" ht="24" customHeight="1">
      <c r="A12" s="18" t="s">
        <v>24</v>
      </c>
      <c r="B12" s="292">
        <v>0</v>
      </c>
      <c r="C12" s="74">
        <v>0</v>
      </c>
      <c r="D12" s="54">
        <f>'Q1 Detail'!F23</f>
        <v>0</v>
      </c>
      <c r="E12" s="69">
        <f>'Q1 Detail'!F35</f>
        <v>0</v>
      </c>
      <c r="F12" s="54">
        <f t="shared" si="1"/>
        <v>0</v>
      </c>
      <c r="G12" s="12">
        <f>+E12</f>
        <v>0</v>
      </c>
      <c r="H12" s="55">
        <f>PRODUCT(B12-F12)</f>
        <v>0</v>
      </c>
    </row>
    <row r="13" spans="1:8" ht="24" customHeight="1">
      <c r="A13" s="40" t="s">
        <v>25</v>
      </c>
      <c r="B13" s="292">
        <v>0</v>
      </c>
      <c r="C13" s="292">
        <v>0</v>
      </c>
      <c r="D13" s="54">
        <f>'Q1 Detail'!H23</f>
        <v>0</v>
      </c>
      <c r="E13" s="69">
        <f>'Q1 Detail'!H35</f>
        <v>0</v>
      </c>
      <c r="F13" s="54">
        <f t="shared" si="1"/>
        <v>0</v>
      </c>
      <c r="G13" s="12">
        <f t="shared" si="1"/>
        <v>0</v>
      </c>
      <c r="H13" s="55">
        <f t="shared" si="0"/>
        <v>0</v>
      </c>
    </row>
    <row r="14" spans="1:8" ht="24" customHeight="1">
      <c r="A14" s="40" t="s">
        <v>26</v>
      </c>
      <c r="B14" s="292">
        <v>0</v>
      </c>
      <c r="C14" s="74">
        <v>0</v>
      </c>
      <c r="D14" s="54">
        <f>'Q1 Detail'!J23</f>
        <v>0</v>
      </c>
      <c r="E14" s="69">
        <f>'Q1 Detail'!J35</f>
        <v>0</v>
      </c>
      <c r="F14" s="54">
        <f>+D14</f>
        <v>0</v>
      </c>
      <c r="G14" s="12">
        <f t="shared" si="1"/>
        <v>0</v>
      </c>
      <c r="H14" s="55">
        <f>PRODUCT(B14-F14)</f>
        <v>0</v>
      </c>
    </row>
    <row r="15" spans="1:8" ht="24" customHeight="1">
      <c r="A15" s="40" t="s">
        <v>158</v>
      </c>
      <c r="B15" s="292">
        <v>0</v>
      </c>
      <c r="C15" s="74">
        <v>0</v>
      </c>
      <c r="D15" s="54">
        <f>'Q1 Detail'!L23</f>
        <v>0</v>
      </c>
      <c r="E15" s="69">
        <f>'Q1 Detail'!L35</f>
        <v>0</v>
      </c>
      <c r="F15" s="54">
        <f>+D15</f>
        <v>0</v>
      </c>
      <c r="G15" s="12">
        <f t="shared" si="1"/>
        <v>0</v>
      </c>
      <c r="H15" s="55">
        <f>PRODUCT(B15-F15)</f>
        <v>0</v>
      </c>
    </row>
    <row r="16" spans="1:8" ht="24" customHeight="1" thickBot="1">
      <c r="A16" s="40" t="s">
        <v>27</v>
      </c>
      <c r="B16" s="292">
        <v>0</v>
      </c>
      <c r="C16" s="74">
        <v>0</v>
      </c>
      <c r="D16" s="54">
        <f>'Q1 Detail'!N23</f>
        <v>0</v>
      </c>
      <c r="E16" s="69">
        <f>'Q1 Detail'!N35</f>
        <v>0</v>
      </c>
      <c r="F16" s="54">
        <f t="shared" si="1"/>
        <v>0</v>
      </c>
      <c r="G16" s="12">
        <f t="shared" si="1"/>
        <v>0</v>
      </c>
      <c r="H16" s="55">
        <f t="shared" si="0"/>
        <v>0</v>
      </c>
    </row>
    <row r="17" spans="1:8" ht="16.5" thickBot="1">
      <c r="A17" s="19" t="s">
        <v>13</v>
      </c>
      <c r="B17" s="20">
        <f>SUM(B10:B16)</f>
        <v>0</v>
      </c>
      <c r="C17" s="20">
        <f aca="true" t="shared" si="2" ref="C17:H17">SUM(C10:C16)</f>
        <v>0</v>
      </c>
      <c r="D17" s="43" t="e">
        <f t="shared" si="2"/>
        <v>#VALUE!</v>
      </c>
      <c r="E17" s="44">
        <f>SUM(E10:E16)</f>
        <v>0</v>
      </c>
      <c r="F17" s="56" t="e">
        <f t="shared" si="2"/>
        <v>#VALUE!</v>
      </c>
      <c r="G17" s="45">
        <f t="shared" si="2"/>
        <v>0</v>
      </c>
      <c r="H17" s="57" t="e">
        <f t="shared" si="2"/>
        <v>#VALUE!</v>
      </c>
    </row>
    <row r="19" spans="4:8" ht="15">
      <c r="D19" s="5"/>
      <c r="E19" s="5"/>
      <c r="G19" s="5"/>
      <c r="H19" s="5"/>
    </row>
    <row r="20" spans="1:6" ht="15">
      <c r="A20" s="424"/>
      <c r="B20" s="424"/>
      <c r="D20" s="424"/>
      <c r="E20" s="424"/>
      <c r="F20" s="424"/>
    </row>
    <row r="21" spans="1:6" ht="15">
      <c r="A21" s="75" t="s">
        <v>42</v>
      </c>
      <c r="B21" s="3"/>
      <c r="C21" s="5"/>
      <c r="D21" s="422" t="s">
        <v>121</v>
      </c>
      <c r="E21" s="423"/>
      <c r="F21" s="423"/>
    </row>
    <row r="22" spans="2:8" ht="15.75">
      <c r="B22" s="52" t="s">
        <v>7</v>
      </c>
      <c r="D22" s="32"/>
      <c r="E22" s="47"/>
      <c r="F22" s="32"/>
      <c r="G22" s="32"/>
      <c r="H22" s="5"/>
    </row>
    <row r="23" ht="15">
      <c r="A23" s="39"/>
    </row>
    <row r="24" spans="1:8" ht="15">
      <c r="A24" s="425" t="s">
        <v>6</v>
      </c>
      <c r="B24" s="425"/>
      <c r="C24" s="425"/>
      <c r="D24" s="425"/>
      <c r="E24" s="425"/>
      <c r="F24" s="425"/>
      <c r="G24" s="425"/>
      <c r="H24" s="425"/>
    </row>
    <row r="27" ht="15.75">
      <c r="A27" s="203" t="s">
        <v>124</v>
      </c>
    </row>
    <row r="28" ht="23.25">
      <c r="A28" s="68" t="s">
        <v>122</v>
      </c>
    </row>
    <row r="29" ht="15">
      <c r="A29" s="1" t="s">
        <v>125</v>
      </c>
    </row>
    <row r="30" ht="26.25">
      <c r="A30" s="126"/>
    </row>
    <row r="31" ht="26.25">
      <c r="A31" s="126"/>
    </row>
    <row r="32" ht="15" hidden="1">
      <c r="A32" s="1" t="s">
        <v>73</v>
      </c>
    </row>
    <row r="33" ht="15" hidden="1">
      <c r="A33" s="1" t="s">
        <v>74</v>
      </c>
    </row>
  </sheetData>
  <sheetProtection/>
  <mergeCells count="14">
    <mergeCell ref="D21:F21"/>
    <mergeCell ref="D20:F20"/>
    <mergeCell ref="A24:H24"/>
    <mergeCell ref="D7:E7"/>
    <mergeCell ref="A20:B20"/>
    <mergeCell ref="F7:H7"/>
    <mergeCell ref="A1:H1"/>
    <mergeCell ref="B5:D5"/>
    <mergeCell ref="B4:D4"/>
    <mergeCell ref="B3:D3"/>
    <mergeCell ref="F6:H6"/>
    <mergeCell ref="F5:H5"/>
    <mergeCell ref="F4:H4"/>
    <mergeCell ref="F3:H3"/>
  </mergeCells>
  <printOptions/>
  <pageMargins left="0.75" right="0.75" top="1" bottom="1" header="0.5" footer="0.5"/>
  <pageSetup fitToHeight="1" fitToWidth="1" horizontalDpi="600" verticalDpi="600" orientation="landscape" scale="65" r:id="rId1"/>
  <ignoredErrors>
    <ignoredError sqref="F17:G17 C17:D17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48"/>
  <sheetViews>
    <sheetView zoomScale="80" zoomScaleNormal="80" zoomScalePageLayoutView="0" workbookViewId="0" topLeftCell="A1">
      <selection activeCell="A38" sqref="A38:O45"/>
    </sheetView>
  </sheetViews>
  <sheetFormatPr defaultColWidth="9.140625" defaultRowHeight="12.75"/>
  <cols>
    <col min="1" max="1" width="19.00390625" style="0" customWidth="1"/>
    <col min="2" max="2" width="22.8515625" style="0" customWidth="1"/>
    <col min="3" max="3" width="19.140625" style="0" customWidth="1"/>
    <col min="4" max="4" width="22.8515625" style="0" customWidth="1"/>
    <col min="5" max="5" width="19.00390625" style="0" customWidth="1"/>
    <col min="6" max="6" width="22.8515625" style="0" customWidth="1"/>
    <col min="7" max="7" width="19.00390625" style="0" customWidth="1"/>
    <col min="8" max="8" width="22.8515625" style="0" customWidth="1"/>
    <col min="9" max="9" width="19.00390625" style="0" customWidth="1"/>
    <col min="10" max="10" width="22.8515625" style="0" customWidth="1"/>
    <col min="11" max="11" width="21.7109375" style="0" customWidth="1"/>
    <col min="12" max="12" width="22.8515625" style="0" customWidth="1"/>
    <col min="13" max="13" width="19.00390625" style="0" customWidth="1"/>
    <col min="14" max="14" width="22.8515625" style="0" customWidth="1"/>
    <col min="15" max="15" width="19.00390625" style="0" customWidth="1"/>
  </cols>
  <sheetData>
    <row r="1" spans="1:15" ht="15.75">
      <c r="A1" s="431" t="s">
        <v>131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</row>
    <row r="2" spans="1:15" ht="15.75" thickBo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>
      <c r="A3" s="432" t="str">
        <f>'Q1 Cover'!A10</f>
        <v>Salary &amp; Fringe</v>
      </c>
      <c r="B3" s="433"/>
      <c r="C3" s="434" t="str">
        <f>'Q1 Cover'!A11</f>
        <v>Business Technology</v>
      </c>
      <c r="D3" s="433"/>
      <c r="E3" s="432" t="str">
        <f>'Q1 Cover'!A12</f>
        <v>Print/Copy/Postage</v>
      </c>
      <c r="F3" s="433"/>
      <c r="G3" s="432" t="str">
        <f>'Q1 Cover'!A13</f>
        <v>Supplies/Materials</v>
      </c>
      <c r="H3" s="433"/>
      <c r="I3" s="432" t="str">
        <f>'Q1 Cover'!A14</f>
        <v>In-State Travel</v>
      </c>
      <c r="J3" s="433"/>
      <c r="K3" s="432" t="s">
        <v>158</v>
      </c>
      <c r="L3" s="433"/>
      <c r="M3" s="432" t="str">
        <f>'Q1 Cover'!A16</f>
        <v>Indirect Costs</v>
      </c>
      <c r="N3" s="434"/>
      <c r="O3" s="22" t="s">
        <v>13</v>
      </c>
    </row>
    <row r="4" spans="1:15" ht="15.75">
      <c r="A4" s="23"/>
      <c r="B4" s="24" t="s">
        <v>113</v>
      </c>
      <c r="C4" s="37"/>
      <c r="D4" s="24" t="s">
        <v>113</v>
      </c>
      <c r="E4" s="23"/>
      <c r="F4" s="24" t="s">
        <v>113</v>
      </c>
      <c r="G4" s="23"/>
      <c r="H4" s="24" t="s">
        <v>113</v>
      </c>
      <c r="I4" s="23"/>
      <c r="J4" s="24" t="s">
        <v>113</v>
      </c>
      <c r="K4" s="37"/>
      <c r="L4" s="24" t="s">
        <v>113</v>
      </c>
      <c r="M4" s="51" t="s">
        <v>22</v>
      </c>
      <c r="N4" s="37" t="s">
        <v>113</v>
      </c>
      <c r="O4" s="25"/>
    </row>
    <row r="5" spans="1:15" ht="16.5" thickBot="1">
      <c r="A5" s="214" t="s">
        <v>14</v>
      </c>
      <c r="B5" s="215" t="e">
        <f>'Q1 Cover'!H10</f>
        <v>#VALUE!</v>
      </c>
      <c r="C5" s="219" t="s">
        <v>14</v>
      </c>
      <c r="D5" s="215">
        <f>'Q1 Cover'!H11</f>
        <v>0</v>
      </c>
      <c r="E5" s="214" t="s">
        <v>14</v>
      </c>
      <c r="F5" s="215">
        <f>'Q1 Cover'!H12</f>
        <v>0</v>
      </c>
      <c r="G5" s="214" t="s">
        <v>14</v>
      </c>
      <c r="H5" s="215">
        <f>'Q1 Cover'!H13</f>
        <v>0</v>
      </c>
      <c r="I5" s="214" t="s">
        <v>14</v>
      </c>
      <c r="J5" s="215">
        <f>'Q1 Cover'!H14</f>
        <v>0</v>
      </c>
      <c r="K5" s="216" t="s">
        <v>14</v>
      </c>
      <c r="L5" s="322">
        <f>'Q1 Cover'!H15</f>
        <v>0</v>
      </c>
      <c r="M5" s="216" t="s">
        <v>14</v>
      </c>
      <c r="N5" s="217">
        <f>'Q1 Cover'!H16</f>
        <v>0</v>
      </c>
      <c r="O5" s="218" t="e">
        <f>SUM(B5:N5)</f>
        <v>#VALUE!</v>
      </c>
    </row>
    <row r="6" spans="1:15" ht="15.75">
      <c r="A6" s="136" t="s">
        <v>4</v>
      </c>
      <c r="B6" s="137"/>
      <c r="C6" s="138" t="s">
        <v>4</v>
      </c>
      <c r="D6" s="137"/>
      <c r="E6" s="136" t="s">
        <v>4</v>
      </c>
      <c r="F6" s="137"/>
      <c r="G6" s="136" t="s">
        <v>4</v>
      </c>
      <c r="H6" s="137"/>
      <c r="I6" s="136" t="s">
        <v>4</v>
      </c>
      <c r="J6" s="137"/>
      <c r="K6" s="139" t="s">
        <v>159</v>
      </c>
      <c r="L6" s="323"/>
      <c r="M6" s="139" t="s">
        <v>4</v>
      </c>
      <c r="N6" s="139"/>
      <c r="O6" s="140"/>
    </row>
    <row r="7" spans="1:15" ht="15.75">
      <c r="A7" s="141" t="str">
        <f>'Q1 Timesheet'!B1</f>
        <v>Enter Name Here</v>
      </c>
      <c r="B7" s="142" t="e">
        <f>'Q1 Timesheet'!F5</f>
        <v>#VALUE!</v>
      </c>
      <c r="C7" s="142">
        <f>'Q1 FSR'!A7</f>
        <v>0</v>
      </c>
      <c r="D7" s="142">
        <f>'Q1 FSR'!B7</f>
        <v>0</v>
      </c>
      <c r="E7" s="142">
        <f>'Q1 FSR'!C7</f>
        <v>0</v>
      </c>
      <c r="F7" s="142">
        <f>'Q1 FSR'!D7</f>
        <v>0</v>
      </c>
      <c r="G7" s="142">
        <f>'Q1 FSR'!E7</f>
        <v>0</v>
      </c>
      <c r="H7" s="142">
        <f>'Q1 FSR'!F7</f>
        <v>0</v>
      </c>
      <c r="I7" s="143" t="str">
        <f>'Q1 FSR'!G7</f>
        <v>Mileage</v>
      </c>
      <c r="J7" s="142">
        <f>'Q1 Travel'!I4+'Q1 Travel'!I46+'Q1 Travel'!I88</f>
        <v>0</v>
      </c>
      <c r="K7" s="144">
        <f>'Q1 FSR'!I7</f>
        <v>0</v>
      </c>
      <c r="L7" s="142">
        <f>'Q1 FSR'!J7</f>
        <v>0</v>
      </c>
      <c r="M7" s="144" t="str">
        <f>'Q1 FSR'!K7</f>
        <v>Q1 Indirect cost</v>
      </c>
      <c r="N7" s="321">
        <f>'Q1 FSR'!L7</f>
        <v>0</v>
      </c>
      <c r="O7" s="140" t="e">
        <f>B23</f>
        <v>#VALUE!</v>
      </c>
    </row>
    <row r="8" spans="1:15" ht="15.75">
      <c r="A8" s="141" t="str">
        <f>'Q1 Timesheet (2)'!B1</f>
        <v>Enter Name Here</v>
      </c>
      <c r="B8" s="142" t="e">
        <f>'Q1 Timesheet (2)'!F5</f>
        <v>#VALUE!</v>
      </c>
      <c r="C8" s="142">
        <f>'Q1 FSR'!A8</f>
        <v>0</v>
      </c>
      <c r="D8" s="142">
        <f>'Q1 FSR'!B8</f>
        <v>0</v>
      </c>
      <c r="E8" s="142">
        <f>'Q1 FSR'!C8</f>
        <v>0</v>
      </c>
      <c r="F8" s="142">
        <f>'Q1 FSR'!D8</f>
        <v>0</v>
      </c>
      <c r="G8" s="142">
        <f>'Q1 FSR'!E8</f>
        <v>0</v>
      </c>
      <c r="H8" s="142">
        <f>'Q1 FSR'!F8</f>
        <v>0</v>
      </c>
      <c r="I8" s="143">
        <f>'Q1 FSR'!G8</f>
        <v>0</v>
      </c>
      <c r="J8" s="142">
        <f>'Q1 FSR'!H8</f>
        <v>0</v>
      </c>
      <c r="K8" s="144">
        <f>'Q1 FSR'!I8</f>
        <v>0</v>
      </c>
      <c r="L8" s="142">
        <f>'Q1 FSR'!J8</f>
        <v>0</v>
      </c>
      <c r="M8" s="144">
        <f>'Q1 FSR'!K8</f>
        <v>0</v>
      </c>
      <c r="N8" s="321">
        <f>'Q1 FSR'!L8</f>
        <v>0</v>
      </c>
      <c r="O8" s="140">
        <f>D23</f>
        <v>0</v>
      </c>
    </row>
    <row r="9" spans="1:15" ht="15.75">
      <c r="A9" s="141" t="str">
        <f>'Q1 Timesheet (3)'!B1</f>
        <v>Enter Name Here</v>
      </c>
      <c r="B9" s="142" t="e">
        <f>'Q1 Timesheet (3)'!F5</f>
        <v>#VALUE!</v>
      </c>
      <c r="C9" s="142">
        <f>'Q1 FSR'!A9</f>
        <v>0</v>
      </c>
      <c r="D9" s="142">
        <f>'Q1 FSR'!B9</f>
        <v>0</v>
      </c>
      <c r="E9" s="142">
        <f>'Q1 FSR'!C9</f>
        <v>0</v>
      </c>
      <c r="F9" s="142">
        <f>'Q1 FSR'!D9</f>
        <v>0</v>
      </c>
      <c r="G9" s="142">
        <f>'Q1 FSR'!E9</f>
        <v>0</v>
      </c>
      <c r="H9" s="142">
        <f>'Q1 FSR'!F9</f>
        <v>0</v>
      </c>
      <c r="I9" s="143">
        <f>'Q1 FSR'!G9</f>
        <v>0</v>
      </c>
      <c r="J9" s="142">
        <f>'Q1 FSR'!H9</f>
        <v>0</v>
      </c>
      <c r="K9" s="144">
        <f>'Q1 FSR'!I9</f>
        <v>0</v>
      </c>
      <c r="L9" s="142">
        <f>'Q1 FSR'!J9</f>
        <v>0</v>
      </c>
      <c r="M9" s="144">
        <f>'Q1 FSR'!K9</f>
        <v>0</v>
      </c>
      <c r="N9" s="321">
        <f>'Q1 FSR'!L9</f>
        <v>0</v>
      </c>
      <c r="O9" s="140">
        <f>F23</f>
        <v>0</v>
      </c>
    </row>
    <row r="10" spans="1:15" ht="15.75">
      <c r="A10" s="146" t="str">
        <f>'Q1 Timesheet (4)'!B1</f>
        <v>Enter Name Here</v>
      </c>
      <c r="B10" s="142" t="e">
        <f>'Q1 Timesheet (4)'!F5</f>
        <v>#VALUE!</v>
      </c>
      <c r="C10" s="142">
        <f>'Q1 FSR'!A10</f>
        <v>0</v>
      </c>
      <c r="D10" s="142">
        <f>'Q1 FSR'!B10</f>
        <v>0</v>
      </c>
      <c r="E10" s="142">
        <f>'Q1 FSR'!C10</f>
        <v>0</v>
      </c>
      <c r="F10" s="142">
        <f>'Q1 FSR'!D10</f>
        <v>0</v>
      </c>
      <c r="G10" s="142">
        <f>'Q1 FSR'!E10</f>
        <v>0</v>
      </c>
      <c r="H10" s="142">
        <f>'Q1 FSR'!F10</f>
        <v>0</v>
      </c>
      <c r="I10" s="143">
        <f>'Q1 FSR'!G10</f>
        <v>0</v>
      </c>
      <c r="J10" s="142">
        <f>'Q1 FSR'!H10</f>
        <v>0</v>
      </c>
      <c r="K10" s="144">
        <f>'Q1 FSR'!I10</f>
        <v>0</v>
      </c>
      <c r="L10" s="142">
        <f>'Q1 FSR'!J10</f>
        <v>0</v>
      </c>
      <c r="M10" s="144">
        <f>'Q1 FSR'!K10</f>
        <v>0</v>
      </c>
      <c r="N10" s="321">
        <f>'Q1 FSR'!L10</f>
        <v>0</v>
      </c>
      <c r="O10" s="140">
        <f>H23</f>
        <v>0</v>
      </c>
    </row>
    <row r="11" spans="1:15" ht="15.75">
      <c r="A11" s="141" t="str">
        <f>'Q1 Timesheet (5)'!B1</f>
        <v>Enter Name Here</v>
      </c>
      <c r="B11" s="142" t="e">
        <f>'Q1 Timesheet (5)'!F5</f>
        <v>#VALUE!</v>
      </c>
      <c r="C11" s="142">
        <f>'Q1 FSR'!A11</f>
        <v>0</v>
      </c>
      <c r="D11" s="142">
        <f>'Q1 FSR'!B11</f>
        <v>0</v>
      </c>
      <c r="E11" s="142">
        <f>'Q1 FSR'!C11</f>
        <v>0</v>
      </c>
      <c r="F11" s="142">
        <f>'Q1 FSR'!D11</f>
        <v>0</v>
      </c>
      <c r="G11" s="142">
        <f>'Q1 FSR'!E11</f>
        <v>0</v>
      </c>
      <c r="H11" s="142">
        <f>'Q1 FSR'!F11</f>
        <v>0</v>
      </c>
      <c r="I11" s="143">
        <f>'Q1 FSR'!G11</f>
        <v>0</v>
      </c>
      <c r="J11" s="142">
        <f>'Q1 FSR'!H11</f>
        <v>0</v>
      </c>
      <c r="K11" s="144">
        <f>'Q1 FSR'!I11</f>
        <v>0</v>
      </c>
      <c r="L11" s="142">
        <f>'Q1 FSR'!J11</f>
        <v>0</v>
      </c>
      <c r="M11" s="144">
        <f>'Q1 FSR'!K11</f>
        <v>0</v>
      </c>
      <c r="N11" s="321">
        <f>'Q1 FSR'!L11</f>
        <v>0</v>
      </c>
      <c r="O11" s="140">
        <f>J23</f>
        <v>0</v>
      </c>
    </row>
    <row r="12" spans="1:15" ht="15.75">
      <c r="A12" s="146"/>
      <c r="B12" s="142"/>
      <c r="C12" s="142">
        <f>'Q1 FSR'!A12</f>
        <v>0</v>
      </c>
      <c r="D12" s="142">
        <f>'Q1 FSR'!B12</f>
        <v>0</v>
      </c>
      <c r="E12" s="142">
        <f>'Q1 FSR'!C12</f>
        <v>0</v>
      </c>
      <c r="F12" s="142">
        <f>'Q1 FSR'!D12</f>
        <v>0</v>
      </c>
      <c r="G12" s="142">
        <f>'Q1 FSR'!E12</f>
        <v>0</v>
      </c>
      <c r="H12" s="142">
        <f>'Q1 FSR'!F12</f>
        <v>0</v>
      </c>
      <c r="I12" s="143">
        <f>'Q1 FSR'!G12</f>
        <v>0</v>
      </c>
      <c r="J12" s="142">
        <f>'Q1 FSR'!H12</f>
        <v>0</v>
      </c>
      <c r="K12" s="144">
        <f>'Q1 FSR'!I12</f>
        <v>0</v>
      </c>
      <c r="L12" s="142">
        <f>'Q1 FSR'!J12</f>
        <v>0</v>
      </c>
      <c r="M12" s="144">
        <f>'Q1 FSR'!K12</f>
        <v>0</v>
      </c>
      <c r="N12" s="321">
        <f>'Q1 FSR'!L12</f>
        <v>0</v>
      </c>
      <c r="O12" s="140">
        <f>L23</f>
        <v>0</v>
      </c>
    </row>
    <row r="13" spans="1:15" ht="15.75">
      <c r="A13" s="141"/>
      <c r="B13" s="142"/>
      <c r="C13" s="142">
        <f>'Q1 FSR'!A13</f>
        <v>0</v>
      </c>
      <c r="D13" s="142">
        <f>'Q1 FSR'!B13</f>
        <v>0</v>
      </c>
      <c r="E13" s="142">
        <f>'Q1 FSR'!C13</f>
        <v>0</v>
      </c>
      <c r="F13" s="142">
        <f>'Q1 FSR'!D13</f>
        <v>0</v>
      </c>
      <c r="G13" s="142">
        <f>'Q1 FSR'!E13</f>
        <v>0</v>
      </c>
      <c r="H13" s="142">
        <f>'Q1 FSR'!F13</f>
        <v>0</v>
      </c>
      <c r="I13" s="143">
        <f>'Q1 FSR'!G13</f>
        <v>0</v>
      </c>
      <c r="J13" s="142">
        <f>'Q1 FSR'!H13</f>
        <v>0</v>
      </c>
      <c r="K13" s="144">
        <f>'Q1 FSR'!I13</f>
        <v>0</v>
      </c>
      <c r="L13" s="142">
        <f>'Q1 FSR'!J13</f>
        <v>0</v>
      </c>
      <c r="M13" s="144">
        <f>'Q1 FSR'!K13</f>
        <v>0</v>
      </c>
      <c r="N13" s="321">
        <f>'Q1 FSR'!L13</f>
        <v>0</v>
      </c>
      <c r="O13" s="140">
        <f>N23</f>
        <v>0</v>
      </c>
    </row>
    <row r="14" spans="1:15" ht="15.75">
      <c r="A14" s="148"/>
      <c r="B14" s="142"/>
      <c r="C14" s="142">
        <f>'Q1 FSR'!A14</f>
        <v>0</v>
      </c>
      <c r="D14" s="142">
        <f>'Q1 FSR'!B14</f>
        <v>0</v>
      </c>
      <c r="E14" s="142">
        <f>'Q1 FSR'!C14</f>
        <v>0</v>
      </c>
      <c r="F14" s="142">
        <f>'Q1 FSR'!D14</f>
        <v>0</v>
      </c>
      <c r="G14" s="142">
        <f>'Q1 FSR'!E14</f>
        <v>0</v>
      </c>
      <c r="H14" s="142">
        <f>'Q1 FSR'!F14</f>
        <v>0</v>
      </c>
      <c r="I14" s="143">
        <f>'Q1 FSR'!G14</f>
        <v>0</v>
      </c>
      <c r="J14" s="142">
        <f>'Q1 FSR'!H14</f>
        <v>0</v>
      </c>
      <c r="K14" s="144">
        <f>'Q1 FSR'!I14</f>
        <v>0</v>
      </c>
      <c r="L14" s="142">
        <f>'Q1 FSR'!J14</f>
        <v>0</v>
      </c>
      <c r="M14" s="144">
        <f>'Q1 FSR'!K14</f>
        <v>0</v>
      </c>
      <c r="N14" s="321">
        <f>'Q1 FSR'!L14</f>
        <v>0</v>
      </c>
      <c r="O14" s="140"/>
    </row>
    <row r="15" spans="1:15" ht="15.75">
      <c r="A15" s="141"/>
      <c r="B15" s="142"/>
      <c r="C15" s="142">
        <f>'Q1 FSR'!A15</f>
        <v>0</v>
      </c>
      <c r="D15" s="142">
        <f>'Q1 FSR'!B15</f>
        <v>0</v>
      </c>
      <c r="E15" s="142">
        <f>'Q1 FSR'!C15</f>
        <v>0</v>
      </c>
      <c r="F15" s="142">
        <f>'Q1 FSR'!D15</f>
        <v>0</v>
      </c>
      <c r="G15" s="142">
        <f>'Q1 FSR'!E15</f>
        <v>0</v>
      </c>
      <c r="H15" s="142">
        <f>'Q1 FSR'!F15</f>
        <v>0</v>
      </c>
      <c r="I15" s="143">
        <f>'Q1 FSR'!G15</f>
        <v>0</v>
      </c>
      <c r="J15" s="142">
        <f>'Q1 FSR'!H15</f>
        <v>0</v>
      </c>
      <c r="K15" s="144">
        <f>'Q1 FSR'!I15</f>
        <v>0</v>
      </c>
      <c r="L15" s="142">
        <f>'Q1 FSR'!J15</f>
        <v>0</v>
      </c>
      <c r="M15" s="144">
        <f>'Q1 FSR'!K15</f>
        <v>0</v>
      </c>
      <c r="N15" s="321">
        <f>'Q1 FSR'!L15</f>
        <v>0</v>
      </c>
      <c r="O15" s="140"/>
    </row>
    <row r="16" spans="1:15" ht="15.75">
      <c r="A16" s="141"/>
      <c r="B16" s="142"/>
      <c r="C16" s="142">
        <f>'Q1 FSR'!A16</f>
        <v>0</v>
      </c>
      <c r="D16" s="142">
        <f>'Q1 FSR'!B16</f>
        <v>0</v>
      </c>
      <c r="E16" s="142">
        <f>'Q1 FSR'!C16</f>
        <v>0</v>
      </c>
      <c r="F16" s="142">
        <f>'Q1 FSR'!D16</f>
        <v>0</v>
      </c>
      <c r="G16" s="142">
        <f>'Q1 FSR'!E16</f>
        <v>0</v>
      </c>
      <c r="H16" s="142">
        <f>'Q1 FSR'!F16</f>
        <v>0</v>
      </c>
      <c r="I16" s="143">
        <f>'Q1 FSR'!G16</f>
        <v>0</v>
      </c>
      <c r="J16" s="142">
        <f>'Q1 FSR'!H16</f>
        <v>0</v>
      </c>
      <c r="K16" s="144">
        <f>'Q1 FSR'!I16</f>
        <v>0</v>
      </c>
      <c r="L16" s="142">
        <f>'Q1 FSR'!J16</f>
        <v>0</v>
      </c>
      <c r="M16" s="144">
        <f>'Q1 FSR'!K16</f>
        <v>0</v>
      </c>
      <c r="N16" s="321">
        <f>'Q1 FSR'!L16</f>
        <v>0</v>
      </c>
      <c r="O16" s="140"/>
    </row>
    <row r="17" spans="1:15" ht="15.75">
      <c r="A17" s="141"/>
      <c r="B17" s="142"/>
      <c r="C17" s="142">
        <f>'Q1 FSR'!A17</f>
        <v>0</v>
      </c>
      <c r="D17" s="142">
        <f>'Q1 FSR'!B17</f>
        <v>0</v>
      </c>
      <c r="E17" s="142">
        <f>'Q1 FSR'!C17</f>
        <v>0</v>
      </c>
      <c r="F17" s="142">
        <f>'Q1 FSR'!D17</f>
        <v>0</v>
      </c>
      <c r="G17" s="142" t="str">
        <f>'Q1 FSR'!E17</f>
        <v> </v>
      </c>
      <c r="H17" s="142" t="str">
        <f>'Q1 FSR'!F17</f>
        <v> </v>
      </c>
      <c r="I17" s="143">
        <f>'Q1 FSR'!G17</f>
        <v>0</v>
      </c>
      <c r="J17" s="142">
        <f>'Q1 FSR'!H17</f>
        <v>0</v>
      </c>
      <c r="K17" s="144">
        <f>'Q1 FSR'!I17</f>
        <v>0</v>
      </c>
      <c r="L17" s="142">
        <f>'Q1 FSR'!J17</f>
        <v>0</v>
      </c>
      <c r="M17" s="144">
        <f>'Q1 FSR'!K17</f>
        <v>0</v>
      </c>
      <c r="N17" s="321">
        <f>'Q1 FSR'!L17</f>
        <v>0</v>
      </c>
      <c r="O17" s="140"/>
    </row>
    <row r="18" spans="1:15" ht="15.75">
      <c r="A18" s="141"/>
      <c r="B18" s="142"/>
      <c r="C18" s="142">
        <f>'Q1 FSR'!A18</f>
        <v>0</v>
      </c>
      <c r="D18" s="142">
        <f>'Q1 FSR'!B18</f>
        <v>0</v>
      </c>
      <c r="E18" s="142">
        <f>'Q1 FSR'!C18</f>
        <v>0</v>
      </c>
      <c r="F18" s="142">
        <f>'Q1 FSR'!D18</f>
        <v>0</v>
      </c>
      <c r="G18" s="142" t="str">
        <f>'Q1 FSR'!E18</f>
        <v> </v>
      </c>
      <c r="H18" s="142" t="str">
        <f>'Q1 FSR'!F18</f>
        <v> </v>
      </c>
      <c r="I18" s="143">
        <f>'Q1 FSR'!G18</f>
        <v>0</v>
      </c>
      <c r="J18" s="142">
        <f>'Q1 FSR'!H18</f>
        <v>0</v>
      </c>
      <c r="K18" s="144">
        <f>'Q1 FSR'!I18</f>
        <v>0</v>
      </c>
      <c r="L18" s="142">
        <f>'Q1 FSR'!J18</f>
        <v>0</v>
      </c>
      <c r="M18" s="144">
        <f>'Q1 FSR'!K18</f>
        <v>0</v>
      </c>
      <c r="N18" s="321">
        <f>'Q1 FSR'!L18</f>
        <v>0</v>
      </c>
      <c r="O18" s="140"/>
    </row>
    <row r="19" spans="1:15" ht="15.75">
      <c r="A19" s="141"/>
      <c r="B19" s="142"/>
      <c r="C19" s="142">
        <f>'Q1 FSR'!A19</f>
        <v>0</v>
      </c>
      <c r="D19" s="142">
        <f>'Q1 FSR'!B19</f>
        <v>0</v>
      </c>
      <c r="E19" s="142">
        <f>'Q1 FSR'!C19</f>
        <v>0</v>
      </c>
      <c r="F19" s="142">
        <f>'Q1 FSR'!D19</f>
        <v>0</v>
      </c>
      <c r="G19" s="142" t="str">
        <f>'Q1 FSR'!E19</f>
        <v> </v>
      </c>
      <c r="H19" s="142">
        <f>'Q1 FSR'!F19</f>
        <v>0</v>
      </c>
      <c r="I19" s="143">
        <f>'Q1 FSR'!G19</f>
        <v>0</v>
      </c>
      <c r="J19" s="142">
        <f>'Q1 FSR'!H19</f>
        <v>0</v>
      </c>
      <c r="K19" s="144">
        <f>'Q1 FSR'!I19</f>
        <v>0</v>
      </c>
      <c r="L19" s="142">
        <f>'Q1 FSR'!J19</f>
        <v>0</v>
      </c>
      <c r="M19" s="144">
        <f>'Q1 FSR'!K19</f>
        <v>0</v>
      </c>
      <c r="N19" s="321">
        <f>'Q1 FSR'!L19</f>
        <v>0</v>
      </c>
      <c r="O19" s="140"/>
    </row>
    <row r="20" spans="1:15" ht="15.75">
      <c r="A20" s="141"/>
      <c r="B20" s="142"/>
      <c r="C20" s="142">
        <f>'Q1 FSR'!A20</f>
        <v>0</v>
      </c>
      <c r="D20" s="142">
        <f>'Q1 FSR'!B20</f>
        <v>0</v>
      </c>
      <c r="E20" s="142">
        <f>'Q1 FSR'!C20</f>
        <v>0</v>
      </c>
      <c r="F20" s="142">
        <f>'Q1 FSR'!D20</f>
        <v>0</v>
      </c>
      <c r="G20" s="142">
        <f>'Q1 FSR'!E20</f>
        <v>0</v>
      </c>
      <c r="H20" s="142">
        <f>'Q1 FSR'!F20</f>
        <v>0</v>
      </c>
      <c r="I20" s="143">
        <f>'Q1 FSR'!G20</f>
        <v>0</v>
      </c>
      <c r="J20" s="142">
        <f>'Q1 FSR'!H20</f>
        <v>0</v>
      </c>
      <c r="K20" s="144">
        <f>'Q1 FSR'!I20</f>
        <v>0</v>
      </c>
      <c r="L20" s="142">
        <f>'Q1 FSR'!J20</f>
        <v>0</v>
      </c>
      <c r="M20" s="144">
        <f>'Q1 FSR'!K20</f>
        <v>0</v>
      </c>
      <c r="N20" s="321">
        <f>'Q1 FSR'!L20</f>
        <v>0</v>
      </c>
      <c r="O20" s="140"/>
    </row>
    <row r="21" spans="1:15" ht="15.75">
      <c r="A21" s="141"/>
      <c r="B21" s="142"/>
      <c r="C21" s="142">
        <f>'Q1 FSR'!A21</f>
        <v>0</v>
      </c>
      <c r="D21" s="142">
        <f>'Q1 FSR'!B21</f>
        <v>0</v>
      </c>
      <c r="E21" s="142">
        <f>'Q1 FSR'!C21</f>
        <v>0</v>
      </c>
      <c r="F21" s="142">
        <f>'Q1 FSR'!D21</f>
        <v>0</v>
      </c>
      <c r="G21" s="142">
        <f>'Q1 FSR'!E21</f>
        <v>0</v>
      </c>
      <c r="H21" s="142">
        <f>'Q1 FSR'!F21</f>
        <v>0</v>
      </c>
      <c r="I21" s="143">
        <f>'Q1 FSR'!G21</f>
        <v>0</v>
      </c>
      <c r="J21" s="142">
        <f>'Q1 FSR'!H21</f>
        <v>0</v>
      </c>
      <c r="K21" s="144">
        <f>'Q1 FSR'!I21</f>
        <v>0</v>
      </c>
      <c r="L21" s="142">
        <f>'Q1 FSR'!J21</f>
        <v>0</v>
      </c>
      <c r="M21" s="144">
        <f>'Q1 FSR'!K21</f>
        <v>0</v>
      </c>
      <c r="N21" s="321">
        <f>'Q1 FSR'!L21</f>
        <v>0</v>
      </c>
      <c r="O21" s="140"/>
    </row>
    <row r="22" spans="1:15" ht="15.75">
      <c r="A22" s="141"/>
      <c r="B22" s="142"/>
      <c r="C22" s="142">
        <f>'Q1 FSR'!A22</f>
        <v>0</v>
      </c>
      <c r="D22" s="142">
        <f>'Q1 FSR'!B22</f>
        <v>0</v>
      </c>
      <c r="E22" s="142">
        <f>'Q1 FSR'!C22</f>
        <v>0</v>
      </c>
      <c r="F22" s="142">
        <f>'Q1 FSR'!D22</f>
        <v>0</v>
      </c>
      <c r="G22" s="142">
        <f>'Q1 FSR'!E22</f>
        <v>0</v>
      </c>
      <c r="H22" s="142">
        <f>'Q1 FSR'!F22</f>
        <v>0</v>
      </c>
      <c r="I22" s="143">
        <f>'Q1 FSR'!G22</f>
        <v>0</v>
      </c>
      <c r="J22" s="142">
        <f>'Q1 FSR'!H22</f>
        <v>0</v>
      </c>
      <c r="K22" s="144">
        <f>'Q1 FSR'!I22</f>
        <v>0</v>
      </c>
      <c r="L22" s="142">
        <f>'Q1 FSR'!J22</f>
        <v>0</v>
      </c>
      <c r="M22" s="144">
        <f>'Q1 FSR'!K22</f>
        <v>0</v>
      </c>
      <c r="N22" s="321">
        <f>'Q1 FSR'!L22</f>
        <v>0</v>
      </c>
      <c r="O22" s="140"/>
    </row>
    <row r="23" spans="1:15" ht="15.75">
      <c r="A23" s="220" t="s">
        <v>17</v>
      </c>
      <c r="B23" s="221" t="e">
        <f>SUM(B7:B22)</f>
        <v>#VALUE!</v>
      </c>
      <c r="C23" s="222" t="s">
        <v>17</v>
      </c>
      <c r="D23" s="221">
        <f>SUM(D7:D22)</f>
        <v>0</v>
      </c>
      <c r="E23" s="220" t="s">
        <v>17</v>
      </c>
      <c r="F23" s="221">
        <f>SUM(F7:F22)</f>
        <v>0</v>
      </c>
      <c r="G23" s="220" t="s">
        <v>17</v>
      </c>
      <c r="H23" s="221">
        <f>SUM(H7:H22)</f>
        <v>0</v>
      </c>
      <c r="I23" s="220" t="s">
        <v>17</v>
      </c>
      <c r="J23" s="221">
        <f>SUM(J7:J22)</f>
        <v>0</v>
      </c>
      <c r="K23" s="223" t="s">
        <v>9</v>
      </c>
      <c r="L23" s="221">
        <f>SUM(L7:L22)</f>
        <v>0</v>
      </c>
      <c r="M23" s="223" t="s">
        <v>9</v>
      </c>
      <c r="N23" s="224">
        <f>SUM(N7:N22)</f>
        <v>0</v>
      </c>
      <c r="O23" s="209" t="e">
        <f>SUM(B23+D23+F23+H23+J23+N23+L23)</f>
        <v>#VALUE!</v>
      </c>
    </row>
    <row r="24" spans="1:15" ht="15.75">
      <c r="A24" s="232"/>
      <c r="B24" s="233"/>
      <c r="C24" s="234"/>
      <c r="D24" s="233"/>
      <c r="E24" s="232"/>
      <c r="F24" s="233"/>
      <c r="G24" s="232"/>
      <c r="H24" s="233"/>
      <c r="I24" s="232"/>
      <c r="J24" s="233"/>
      <c r="K24" s="234"/>
      <c r="L24" s="233"/>
      <c r="M24" s="234"/>
      <c r="N24" s="234"/>
      <c r="O24" s="231"/>
    </row>
    <row r="25" spans="1:15" ht="15.75">
      <c r="A25" s="151" t="s">
        <v>16</v>
      </c>
      <c r="B25" s="152"/>
      <c r="C25" s="153" t="s">
        <v>16</v>
      </c>
      <c r="D25" s="152"/>
      <c r="E25" s="151" t="s">
        <v>16</v>
      </c>
      <c r="F25" s="152"/>
      <c r="G25" s="151" t="s">
        <v>16</v>
      </c>
      <c r="H25" s="152"/>
      <c r="I25" s="151" t="s">
        <v>16</v>
      </c>
      <c r="J25" s="152"/>
      <c r="K25" s="153" t="s">
        <v>16</v>
      </c>
      <c r="L25" s="152"/>
      <c r="M25" s="153" t="s">
        <v>16</v>
      </c>
      <c r="N25" s="153"/>
      <c r="O25" s="140"/>
    </row>
    <row r="26" spans="1:15" ht="15.75">
      <c r="A26" s="156" t="str">
        <f>'Q1 Volunteer'!B1</f>
        <v>Volunteer hours </v>
      </c>
      <c r="B26" s="157">
        <f>'Q1 Volunteer'!F4</f>
        <v>0</v>
      </c>
      <c r="C26" s="290" t="str">
        <f>'Q1 FSR'!A26</f>
        <v>Add description of Match under business technology </v>
      </c>
      <c r="D26" s="290">
        <f>'Q1 FSR'!B26</f>
        <v>0</v>
      </c>
      <c r="E26" s="290" t="str">
        <f>'Q1 FSR'!C26</f>
        <v>Add description of Match under print/copy/postage </v>
      </c>
      <c r="F26" s="290">
        <f>'Q1 FSR'!D26</f>
        <v>0</v>
      </c>
      <c r="G26" s="290" t="str">
        <f>'Q1 FSR'!E26</f>
        <v>Add description of Match under supplies/materials </v>
      </c>
      <c r="H26" s="290">
        <f>'Q1 FSR'!F26</f>
        <v>0</v>
      </c>
      <c r="I26" s="290" t="str">
        <f>'Q1 FSR'!G26</f>
        <v>Add description of Match under in state travel  </v>
      </c>
      <c r="J26" s="290">
        <f>'Q1 FSR'!H26</f>
        <v>0</v>
      </c>
      <c r="K26" s="333" t="str">
        <f>'Q1 FSR'!I26</f>
        <v>Add description of match under Contractual Victim Impact Speaker</v>
      </c>
      <c r="L26" s="290">
        <v>0</v>
      </c>
      <c r="M26" s="333" t="str">
        <f>'Q1 FSR'!K26</f>
        <v>Add description of Match under indirect </v>
      </c>
      <c r="N26" s="144">
        <v>0</v>
      </c>
      <c r="O26" s="140">
        <f>B35</f>
        <v>0</v>
      </c>
    </row>
    <row r="27" spans="1:15" ht="15.75">
      <c r="A27" s="141"/>
      <c r="B27" s="157"/>
      <c r="C27" s="290">
        <f>'Q1 FSR'!A27</f>
        <v>0</v>
      </c>
      <c r="D27" s="290">
        <f>'Q1 FSR'!B27</f>
        <v>0</v>
      </c>
      <c r="E27" s="290">
        <f>'Q1 FSR'!C27</f>
        <v>0</v>
      </c>
      <c r="F27" s="290">
        <f>'Q1 FSR'!D27</f>
        <v>0</v>
      </c>
      <c r="G27" s="290">
        <f>'Q1 FSR'!E27</f>
        <v>0</v>
      </c>
      <c r="H27" s="290">
        <f>'Q1 FSR'!F27</f>
        <v>0</v>
      </c>
      <c r="I27" s="290">
        <f>'Q1 FSR'!G27</f>
        <v>0</v>
      </c>
      <c r="J27" s="290">
        <f>'Q1 FSR'!H27</f>
        <v>0</v>
      </c>
      <c r="K27" s="333">
        <f>'Q1 FSR'!I27</f>
        <v>0</v>
      </c>
      <c r="L27" s="290">
        <v>0</v>
      </c>
      <c r="M27" s="333">
        <f>'Q1 FSR'!K27</f>
        <v>0</v>
      </c>
      <c r="N27" s="144">
        <v>0</v>
      </c>
      <c r="O27" s="140">
        <f>D35</f>
        <v>0</v>
      </c>
    </row>
    <row r="28" spans="1:15" ht="15.75">
      <c r="A28" s="141"/>
      <c r="B28" s="157"/>
      <c r="C28" s="290">
        <f>'Q1 FSR'!A28</f>
        <v>0</v>
      </c>
      <c r="D28" s="290">
        <f>'Q1 FSR'!B28</f>
        <v>0</v>
      </c>
      <c r="E28" s="290">
        <f>'Q1 FSR'!C28</f>
        <v>0</v>
      </c>
      <c r="F28" s="290">
        <f>'Q1 FSR'!D28</f>
        <v>0</v>
      </c>
      <c r="G28" s="290">
        <f>'Q1 FSR'!E28</f>
        <v>0</v>
      </c>
      <c r="H28" s="290">
        <f>'Q1 FSR'!F28</f>
        <v>0</v>
      </c>
      <c r="I28" s="290">
        <f>'Q1 FSR'!G28</f>
        <v>0</v>
      </c>
      <c r="J28" s="290">
        <f>'Q1 FSR'!H28</f>
        <v>0</v>
      </c>
      <c r="K28" s="333">
        <f>'Q1 FSR'!I28</f>
        <v>0</v>
      </c>
      <c r="L28" s="290">
        <v>0</v>
      </c>
      <c r="M28" s="333">
        <f>'Q1 FSR'!K28</f>
        <v>0</v>
      </c>
      <c r="N28" s="144">
        <v>0</v>
      </c>
      <c r="O28" s="140">
        <f>F35</f>
        <v>0</v>
      </c>
    </row>
    <row r="29" spans="1:15" ht="15.75">
      <c r="A29" s="141"/>
      <c r="B29" s="157"/>
      <c r="C29" s="290">
        <f>'Q1 FSR'!A29</f>
        <v>0</v>
      </c>
      <c r="D29" s="290">
        <f>'Q1 FSR'!B29</f>
        <v>0</v>
      </c>
      <c r="E29" s="290">
        <f>'Q1 FSR'!C29</f>
        <v>0</v>
      </c>
      <c r="F29" s="290">
        <f>'Q1 FSR'!D29</f>
        <v>0</v>
      </c>
      <c r="G29" s="290">
        <f>'Q1 FSR'!E29</f>
        <v>0</v>
      </c>
      <c r="H29" s="290">
        <f>'Q1 FSR'!F29</f>
        <v>0</v>
      </c>
      <c r="I29" s="290">
        <f>'Q1 FSR'!G29</f>
        <v>0</v>
      </c>
      <c r="J29" s="290">
        <f>'Q1 FSR'!H29</f>
        <v>0</v>
      </c>
      <c r="K29" s="333">
        <f>'Q1 FSR'!I29</f>
        <v>0</v>
      </c>
      <c r="L29" s="290">
        <v>0</v>
      </c>
      <c r="M29" s="333">
        <f>'Q1 FSR'!K29</f>
        <v>0</v>
      </c>
      <c r="N29" s="144">
        <v>0</v>
      </c>
      <c r="O29" s="140">
        <f>H35</f>
        <v>0</v>
      </c>
    </row>
    <row r="30" spans="1:15" ht="15.75">
      <c r="A30" s="141"/>
      <c r="B30" s="142"/>
      <c r="C30" s="290">
        <f>'Q1 FSR'!A30</f>
        <v>0</v>
      </c>
      <c r="D30" s="290">
        <f>'Q1 FSR'!B30</f>
        <v>0</v>
      </c>
      <c r="E30" s="290">
        <f>'Q1 FSR'!C30</f>
        <v>0</v>
      </c>
      <c r="F30" s="290">
        <f>'Q1 FSR'!D30</f>
        <v>0</v>
      </c>
      <c r="G30" s="290">
        <f>'Q1 FSR'!E30</f>
        <v>0</v>
      </c>
      <c r="H30" s="290">
        <f>'Q1 FSR'!F30</f>
        <v>0</v>
      </c>
      <c r="I30" s="290">
        <f>'Q1 FSR'!G30</f>
        <v>0</v>
      </c>
      <c r="J30" s="290">
        <f>'Q1 FSR'!H30</f>
        <v>0</v>
      </c>
      <c r="K30" s="333">
        <f>'Q1 FSR'!I30</f>
        <v>0</v>
      </c>
      <c r="L30" s="290">
        <v>0</v>
      </c>
      <c r="M30" s="333">
        <f>'Q1 FSR'!K30</f>
        <v>0</v>
      </c>
      <c r="N30" s="144">
        <v>0</v>
      </c>
      <c r="O30" s="140">
        <f>J35</f>
        <v>0</v>
      </c>
    </row>
    <row r="31" spans="1:15" ht="15.75">
      <c r="A31" s="141"/>
      <c r="B31" s="142"/>
      <c r="C31" s="290">
        <f>'Q1 FSR'!A31</f>
        <v>0</v>
      </c>
      <c r="D31" s="290">
        <f>'Q1 FSR'!B31</f>
        <v>0</v>
      </c>
      <c r="E31" s="290">
        <f>'Q1 FSR'!C31</f>
        <v>0</v>
      </c>
      <c r="F31" s="290">
        <f>'Q1 FSR'!D31</f>
        <v>0</v>
      </c>
      <c r="G31" s="290">
        <f>'Q1 FSR'!E31</f>
        <v>0</v>
      </c>
      <c r="H31" s="290">
        <f>'Q1 FSR'!F31</f>
        <v>0</v>
      </c>
      <c r="I31" s="290">
        <f>'Q1 FSR'!G31</f>
        <v>0</v>
      </c>
      <c r="J31" s="290">
        <f>'Q1 FSR'!H31</f>
        <v>0</v>
      </c>
      <c r="K31" s="333">
        <f>'Q1 FSR'!I31</f>
        <v>0</v>
      </c>
      <c r="L31" s="290">
        <v>0</v>
      </c>
      <c r="M31" s="333">
        <f>'Q1 FSR'!K31</f>
        <v>0</v>
      </c>
      <c r="N31" s="144">
        <v>0</v>
      </c>
      <c r="O31" s="140">
        <f>L35</f>
        <v>0</v>
      </c>
    </row>
    <row r="32" spans="1:15" ht="15.75">
      <c r="A32" s="141"/>
      <c r="B32" s="158"/>
      <c r="C32" s="290">
        <f>'Q1 FSR'!A32</f>
        <v>0</v>
      </c>
      <c r="D32" s="290">
        <f>'Q1 FSR'!B32</f>
        <v>0</v>
      </c>
      <c r="E32" s="290">
        <f>'Q1 FSR'!C32</f>
        <v>0</v>
      </c>
      <c r="F32" s="290">
        <f>'Q1 FSR'!D32</f>
        <v>0</v>
      </c>
      <c r="G32" s="290">
        <f>'Q1 FSR'!E32</f>
        <v>0</v>
      </c>
      <c r="H32" s="290">
        <f>'Q1 FSR'!F32</f>
        <v>0</v>
      </c>
      <c r="I32" s="290">
        <f>'Q1 FSR'!G32</f>
        <v>0</v>
      </c>
      <c r="J32" s="290">
        <f>'Q1 FSR'!H32</f>
        <v>0</v>
      </c>
      <c r="K32" s="333">
        <f>'Q1 FSR'!I32</f>
        <v>0</v>
      </c>
      <c r="L32" s="290">
        <v>0</v>
      </c>
      <c r="M32" s="333">
        <f>'Q1 FSR'!K32</f>
        <v>0</v>
      </c>
      <c r="N32" s="144">
        <v>0</v>
      </c>
      <c r="O32" s="140">
        <f>N35</f>
        <v>0</v>
      </c>
    </row>
    <row r="33" spans="1:15" ht="15.75">
      <c r="A33" s="146"/>
      <c r="B33" s="149"/>
      <c r="C33" s="290">
        <f>'Q1 FSR'!A33</f>
        <v>0</v>
      </c>
      <c r="D33" s="290">
        <f>'Q1 FSR'!B33</f>
        <v>0</v>
      </c>
      <c r="E33" s="290">
        <f>'Q1 FSR'!C33</f>
        <v>0</v>
      </c>
      <c r="F33" s="290">
        <f>'Q1 FSR'!D33</f>
        <v>0</v>
      </c>
      <c r="G33" s="290">
        <f>'Q1 FSR'!E33</f>
        <v>0</v>
      </c>
      <c r="H33" s="290">
        <f>'Q1 FSR'!F33</f>
        <v>0</v>
      </c>
      <c r="I33" s="290">
        <f>'Q1 FSR'!G33</f>
        <v>0</v>
      </c>
      <c r="J33" s="290">
        <f>'Q1 FSR'!H33</f>
        <v>0</v>
      </c>
      <c r="K33" s="333">
        <f>'Q1 FSR'!I33</f>
        <v>0</v>
      </c>
      <c r="L33" s="290">
        <v>0</v>
      </c>
      <c r="M33" s="333">
        <f>'Q1 FSR'!K33</f>
        <v>0</v>
      </c>
      <c r="N33" s="321">
        <v>0</v>
      </c>
      <c r="O33" s="140"/>
    </row>
    <row r="34" spans="1:15" ht="15.75">
      <c r="A34" s="141"/>
      <c r="B34" s="157"/>
      <c r="C34" s="290">
        <f>'Q1 FSR'!A34</f>
        <v>0</v>
      </c>
      <c r="D34" s="290">
        <f>'Q1 FSR'!B34</f>
        <v>0</v>
      </c>
      <c r="E34" s="290">
        <f>'Q1 FSR'!C34</f>
        <v>0</v>
      </c>
      <c r="F34" s="290">
        <f>'Q1 FSR'!D34</f>
        <v>0</v>
      </c>
      <c r="G34" s="290">
        <f>'Q1 FSR'!E34</f>
        <v>0</v>
      </c>
      <c r="H34" s="290">
        <f>'Q1 FSR'!F34</f>
        <v>0</v>
      </c>
      <c r="I34" s="290">
        <f>'Q1 FSR'!G34</f>
        <v>0</v>
      </c>
      <c r="J34" s="290">
        <f>'Q1 FSR'!H34</f>
        <v>0</v>
      </c>
      <c r="K34" s="333">
        <f>'Q1 FSR'!I34</f>
        <v>0</v>
      </c>
      <c r="L34" s="290">
        <v>0</v>
      </c>
      <c r="M34" s="333">
        <f>'Q1 FSR'!K34</f>
        <v>0</v>
      </c>
      <c r="N34" s="321">
        <v>0</v>
      </c>
      <c r="O34" s="140"/>
    </row>
    <row r="35" spans="1:15" ht="16.5" thickBot="1">
      <c r="A35" s="210" t="s">
        <v>9</v>
      </c>
      <c r="B35" s="211">
        <f>SUM(B26:B34)</f>
        <v>0</v>
      </c>
      <c r="C35" s="225" t="s">
        <v>9</v>
      </c>
      <c r="D35" s="211">
        <f>SUM(D26:D34)</f>
        <v>0</v>
      </c>
      <c r="E35" s="210" t="s">
        <v>9</v>
      </c>
      <c r="F35" s="211">
        <f>SUM(F26:F34)</f>
        <v>0</v>
      </c>
      <c r="G35" s="210" t="s">
        <v>9</v>
      </c>
      <c r="H35" s="211">
        <f>SUM(H26:H34)</f>
        <v>0</v>
      </c>
      <c r="I35" s="210" t="s">
        <v>9</v>
      </c>
      <c r="J35" s="211">
        <f>SUM(J26:J34)</f>
        <v>0</v>
      </c>
      <c r="K35" s="212" t="s">
        <v>9</v>
      </c>
      <c r="L35" s="331">
        <f>SUM(L26:L34)</f>
        <v>0</v>
      </c>
      <c r="M35" s="212" t="s">
        <v>15</v>
      </c>
      <c r="N35" s="211">
        <f>SUM(N26:N34)</f>
        <v>0</v>
      </c>
      <c r="O35" s="213">
        <f>SUM(B35+D35+F35+H35+J35+N35+L35)</f>
        <v>0</v>
      </c>
    </row>
    <row r="36" spans="1:15" ht="15.75" thickBo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.75">
      <c r="A37" s="285" t="s">
        <v>1</v>
      </c>
      <c r="B37" s="287"/>
      <c r="C37" s="288"/>
      <c r="D37" s="286"/>
      <c r="E37" s="286"/>
      <c r="F37" s="287"/>
      <c r="G37" s="287"/>
      <c r="H37" s="287"/>
      <c r="I37" s="287"/>
      <c r="J37" s="287"/>
      <c r="K37" s="287"/>
      <c r="L37" s="287"/>
      <c r="M37" s="287"/>
      <c r="N37" s="287"/>
      <c r="O37" s="289"/>
    </row>
    <row r="38" spans="1:15" ht="15" customHeight="1">
      <c r="A38" s="435"/>
      <c r="B38" s="436"/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6"/>
      <c r="N38" s="436"/>
      <c r="O38" s="437"/>
    </row>
    <row r="39" spans="1:15" ht="12.75">
      <c r="A39" s="435"/>
      <c r="B39" s="436"/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7"/>
    </row>
    <row r="40" spans="1:15" ht="12.75">
      <c r="A40" s="435"/>
      <c r="B40" s="436"/>
      <c r="C40" s="436"/>
      <c r="D40" s="436"/>
      <c r="E40" s="436"/>
      <c r="F40" s="436"/>
      <c r="G40" s="436"/>
      <c r="H40" s="436"/>
      <c r="I40" s="436"/>
      <c r="J40" s="436"/>
      <c r="K40" s="436"/>
      <c r="L40" s="436"/>
      <c r="M40" s="436"/>
      <c r="N40" s="436"/>
      <c r="O40" s="437"/>
    </row>
    <row r="41" spans="1:15" ht="12.75">
      <c r="A41" s="435"/>
      <c r="B41" s="436"/>
      <c r="C41" s="436"/>
      <c r="D41" s="436"/>
      <c r="E41" s="436"/>
      <c r="F41" s="436"/>
      <c r="G41" s="436"/>
      <c r="H41" s="436"/>
      <c r="I41" s="436"/>
      <c r="J41" s="436"/>
      <c r="K41" s="436"/>
      <c r="L41" s="436"/>
      <c r="M41" s="436"/>
      <c r="N41" s="436"/>
      <c r="O41" s="437"/>
    </row>
    <row r="42" spans="1:15" ht="12.75">
      <c r="A42" s="435"/>
      <c r="B42" s="436"/>
      <c r="C42" s="436"/>
      <c r="D42" s="436"/>
      <c r="E42" s="436"/>
      <c r="F42" s="436"/>
      <c r="G42" s="436"/>
      <c r="H42" s="436"/>
      <c r="I42" s="436"/>
      <c r="J42" s="436"/>
      <c r="K42" s="436"/>
      <c r="L42" s="436"/>
      <c r="M42" s="436"/>
      <c r="N42" s="436"/>
      <c r="O42" s="437"/>
    </row>
    <row r="43" spans="1:15" ht="12.75">
      <c r="A43" s="435"/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7"/>
    </row>
    <row r="44" spans="1:15" ht="12.75">
      <c r="A44" s="435"/>
      <c r="B44" s="436"/>
      <c r="C44" s="436"/>
      <c r="D44" s="436"/>
      <c r="E44" s="436"/>
      <c r="F44" s="436"/>
      <c r="G44" s="436"/>
      <c r="H44" s="436"/>
      <c r="I44" s="436"/>
      <c r="J44" s="436"/>
      <c r="K44" s="436"/>
      <c r="L44" s="436"/>
      <c r="M44" s="436"/>
      <c r="N44" s="436"/>
      <c r="O44" s="437"/>
    </row>
    <row r="45" spans="1:15" ht="13.5" thickBot="1">
      <c r="A45" s="438"/>
      <c r="B45" s="439"/>
      <c r="C45" s="439"/>
      <c r="D45" s="439"/>
      <c r="E45" s="439"/>
      <c r="F45" s="439"/>
      <c r="G45" s="439"/>
      <c r="H45" s="439"/>
      <c r="I45" s="439"/>
      <c r="J45" s="439"/>
      <c r="K45" s="439"/>
      <c r="L45" s="439"/>
      <c r="M45" s="439"/>
      <c r="N45" s="439"/>
      <c r="O45" s="440"/>
    </row>
    <row r="46" spans="1:15" ht="15">
      <c r="A46" s="284"/>
      <c r="B46" s="284"/>
      <c r="C46" s="284"/>
      <c r="D46" s="284"/>
      <c r="E46" s="284"/>
      <c r="F46" s="284"/>
      <c r="G46" s="284"/>
      <c r="H46" s="1"/>
      <c r="I46" s="1"/>
      <c r="J46" s="1"/>
      <c r="K46" s="1"/>
      <c r="L46" s="1"/>
      <c r="M46" s="1"/>
      <c r="N46" s="1"/>
      <c r="O46" s="1"/>
    </row>
    <row r="47" spans="1:15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</sheetData>
  <sheetProtection/>
  <mergeCells count="9">
    <mergeCell ref="A1:O1"/>
    <mergeCell ref="A3:B3"/>
    <mergeCell ref="C3:D3"/>
    <mergeCell ref="E3:F3"/>
    <mergeCell ref="G3:H3"/>
    <mergeCell ref="A38:O45"/>
    <mergeCell ref="I3:J3"/>
    <mergeCell ref="M3:N3"/>
    <mergeCell ref="K3:L3"/>
  </mergeCells>
  <printOptions/>
  <pageMargins left="0.7" right="0.7" top="0.75" bottom="0.75" header="0.3" footer="0.3"/>
  <pageSetup fitToHeight="0" fitToWidth="1" horizontalDpi="600" verticalDpi="600" orientation="landscape" scale="3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48"/>
  <sheetViews>
    <sheetView zoomScalePageLayoutView="0" workbookViewId="0" topLeftCell="A1">
      <selection activeCell="F31" sqref="F31"/>
    </sheetView>
  </sheetViews>
  <sheetFormatPr defaultColWidth="9.140625" defaultRowHeight="12.75"/>
  <cols>
    <col min="1" max="1" width="19.00390625" style="0" customWidth="1"/>
    <col min="2" max="2" width="22.8515625" style="0" customWidth="1"/>
    <col min="3" max="3" width="19.00390625" style="0" customWidth="1"/>
    <col min="4" max="4" width="22.8515625" style="0" customWidth="1"/>
    <col min="5" max="5" width="19.00390625" style="0" customWidth="1"/>
    <col min="6" max="6" width="22.8515625" style="0" customWidth="1"/>
    <col min="7" max="7" width="19.00390625" style="0" customWidth="1"/>
    <col min="8" max="8" width="22.8515625" style="0" customWidth="1"/>
    <col min="9" max="9" width="19.57421875" style="0" customWidth="1"/>
    <col min="10" max="10" width="22.8515625" style="0" customWidth="1"/>
    <col min="11" max="11" width="19.00390625" style="0" customWidth="1"/>
    <col min="12" max="12" width="22.8515625" style="0" customWidth="1"/>
  </cols>
  <sheetData>
    <row r="1" spans="1:12" ht="15.75">
      <c r="A1" s="431" t="s">
        <v>132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</row>
    <row r="2" spans="1:12" ht="24" thickBot="1">
      <c r="A2" s="68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5.75">
      <c r="A3" s="432" t="str">
        <f>'Q1 Cover'!A11</f>
        <v>Business Technology</v>
      </c>
      <c r="B3" s="433"/>
      <c r="C3" s="432" t="str">
        <f>'Q1 Cover'!A12</f>
        <v>Print/Copy/Postage</v>
      </c>
      <c r="D3" s="433"/>
      <c r="E3" s="432" t="str">
        <f>'Q1 Cover'!A13</f>
        <v>Supplies/Materials</v>
      </c>
      <c r="F3" s="433"/>
      <c r="G3" s="432" t="str">
        <f>'Q1 Cover'!A14</f>
        <v>In-State Travel</v>
      </c>
      <c r="H3" s="433"/>
      <c r="I3" s="432" t="s">
        <v>158</v>
      </c>
      <c r="J3" s="433"/>
      <c r="K3" s="432" t="str">
        <f>'Q1 Cover'!A16</f>
        <v>Indirect Costs</v>
      </c>
      <c r="L3" s="433"/>
    </row>
    <row r="4" spans="1:12" ht="15">
      <c r="A4" s="23"/>
      <c r="B4" s="24" t="s">
        <v>113</v>
      </c>
      <c r="C4" s="23"/>
      <c r="D4" s="24" t="s">
        <v>114</v>
      </c>
      <c r="E4" s="23"/>
      <c r="F4" s="24" t="s">
        <v>113</v>
      </c>
      <c r="G4" s="23"/>
      <c r="H4" s="24" t="s">
        <v>113</v>
      </c>
      <c r="I4" s="37"/>
      <c r="J4" s="37" t="s">
        <v>113</v>
      </c>
      <c r="K4" s="89"/>
      <c r="L4" s="24" t="s">
        <v>113</v>
      </c>
    </row>
    <row r="5" spans="1:12" ht="15.75" thickBot="1">
      <c r="A5" s="214" t="s">
        <v>14</v>
      </c>
      <c r="B5" s="215">
        <f>'Q1 Cover'!H11</f>
        <v>0</v>
      </c>
      <c r="C5" s="214" t="s">
        <v>14</v>
      </c>
      <c r="D5" s="215">
        <f>'Q1 Cover'!H12</f>
        <v>0</v>
      </c>
      <c r="E5" s="214" t="s">
        <v>14</v>
      </c>
      <c r="F5" s="215">
        <f>'Q1 Cover'!H13</f>
        <v>0</v>
      </c>
      <c r="G5" s="214" t="s">
        <v>14</v>
      </c>
      <c r="H5" s="215">
        <f>'Q1 Cover'!H14</f>
        <v>0</v>
      </c>
      <c r="I5" s="216" t="s">
        <v>14</v>
      </c>
      <c r="J5" s="217">
        <f>'Q1 Cover'!H15</f>
        <v>0</v>
      </c>
      <c r="K5" s="226" t="s">
        <v>14</v>
      </c>
      <c r="L5" s="215">
        <f>'Q1 Cover'!H16</f>
        <v>0</v>
      </c>
    </row>
    <row r="6" spans="1:12" ht="15.75">
      <c r="A6" s="29" t="s">
        <v>4</v>
      </c>
      <c r="B6" s="30"/>
      <c r="C6" s="29" t="s">
        <v>4</v>
      </c>
      <c r="D6" s="30"/>
      <c r="E6" s="29" t="s">
        <v>4</v>
      </c>
      <c r="F6" s="30"/>
      <c r="G6" s="29" t="s">
        <v>4</v>
      </c>
      <c r="H6" s="30"/>
      <c r="I6" s="38" t="s">
        <v>4</v>
      </c>
      <c r="J6" s="38"/>
      <c r="K6" s="90" t="s">
        <v>4</v>
      </c>
      <c r="L6" s="30"/>
    </row>
    <row r="7" spans="1:12" ht="15">
      <c r="A7" s="174"/>
      <c r="B7" s="353"/>
      <c r="C7" s="174"/>
      <c r="D7" s="351"/>
      <c r="E7" s="174"/>
      <c r="F7" s="173"/>
      <c r="G7" s="345" t="s">
        <v>29</v>
      </c>
      <c r="H7" s="205">
        <f>'Q1 Travel'!I4+'Q1 Travel'!I46+'Q1 Travel'!I88</f>
        <v>0</v>
      </c>
      <c r="I7" s="346"/>
      <c r="J7" s="324"/>
      <c r="K7" s="174" t="s">
        <v>30</v>
      </c>
      <c r="L7" s="316">
        <v>0</v>
      </c>
    </row>
    <row r="8" spans="1:12" ht="15">
      <c r="A8" s="174"/>
      <c r="B8" s="353"/>
      <c r="C8" s="174"/>
      <c r="D8" s="351"/>
      <c r="E8" s="174"/>
      <c r="F8" s="173"/>
      <c r="G8" s="174"/>
      <c r="H8" s="173"/>
      <c r="I8" s="362"/>
      <c r="J8" s="326"/>
      <c r="K8" s="174"/>
      <c r="L8" s="187"/>
    </row>
    <row r="9" spans="1:12" ht="15">
      <c r="A9" s="363"/>
      <c r="B9" s="353"/>
      <c r="C9" s="174"/>
      <c r="D9" s="351"/>
      <c r="E9" s="174"/>
      <c r="F9" s="173"/>
      <c r="G9" s="174"/>
      <c r="H9" s="173"/>
      <c r="I9" s="362"/>
      <c r="J9" s="326"/>
      <c r="K9" s="174"/>
      <c r="L9" s="187"/>
    </row>
    <row r="10" spans="1:12" ht="15">
      <c r="A10" s="174"/>
      <c r="B10" s="353"/>
      <c r="C10" s="174"/>
      <c r="D10" s="173"/>
      <c r="E10" s="174"/>
      <c r="F10" s="173"/>
      <c r="G10" s="174"/>
      <c r="H10" s="173"/>
      <c r="I10" s="362"/>
      <c r="J10" s="326"/>
      <c r="K10" s="174"/>
      <c r="L10" s="187"/>
    </row>
    <row r="11" spans="1:12" ht="15">
      <c r="A11" s="174"/>
      <c r="B11" s="353"/>
      <c r="C11" s="174"/>
      <c r="D11" s="354"/>
      <c r="E11" s="174"/>
      <c r="F11" s="173"/>
      <c r="G11" s="174"/>
      <c r="H11" s="173"/>
      <c r="I11" s="362"/>
      <c r="J11" s="326"/>
      <c r="K11" s="174"/>
      <c r="L11" s="187"/>
    </row>
    <row r="12" spans="1:12" ht="15">
      <c r="A12" s="174"/>
      <c r="B12" s="353"/>
      <c r="C12" s="174"/>
      <c r="D12" s="173"/>
      <c r="E12" s="174"/>
      <c r="F12" s="173"/>
      <c r="G12" s="174"/>
      <c r="H12" s="173"/>
      <c r="I12" s="362"/>
      <c r="J12" s="326"/>
      <c r="K12" s="174"/>
      <c r="L12" s="187"/>
    </row>
    <row r="13" spans="1:12" ht="15">
      <c r="A13" s="174"/>
      <c r="B13" s="353"/>
      <c r="C13" s="174"/>
      <c r="D13" s="173"/>
      <c r="E13" s="174"/>
      <c r="F13" s="173"/>
      <c r="G13" s="174"/>
      <c r="H13" s="173"/>
      <c r="I13" s="362"/>
      <c r="J13" s="326"/>
      <c r="K13" s="174"/>
      <c r="L13" s="187"/>
    </row>
    <row r="14" spans="1:12" ht="15">
      <c r="A14" s="174"/>
      <c r="B14" s="353"/>
      <c r="C14" s="174"/>
      <c r="D14" s="173"/>
      <c r="E14" s="174"/>
      <c r="F14" s="173"/>
      <c r="G14" s="174"/>
      <c r="H14" s="173"/>
      <c r="I14" s="362"/>
      <c r="J14" s="326"/>
      <c r="K14" s="174"/>
      <c r="L14" s="187"/>
    </row>
    <row r="15" spans="1:12" ht="15">
      <c r="A15" s="174"/>
      <c r="B15" s="353"/>
      <c r="C15" s="174"/>
      <c r="D15" s="173"/>
      <c r="E15" s="174"/>
      <c r="F15" s="173"/>
      <c r="G15" s="174"/>
      <c r="H15" s="173"/>
      <c r="I15" s="362"/>
      <c r="J15" s="326"/>
      <c r="K15" s="174"/>
      <c r="L15" s="187"/>
    </row>
    <row r="16" spans="1:12" ht="15">
      <c r="A16" s="174"/>
      <c r="B16" s="353"/>
      <c r="C16" s="174"/>
      <c r="D16" s="173"/>
      <c r="E16" s="174"/>
      <c r="F16" s="173"/>
      <c r="G16" s="174"/>
      <c r="H16" s="173"/>
      <c r="I16" s="362"/>
      <c r="J16" s="326"/>
      <c r="K16" s="174"/>
      <c r="L16" s="187"/>
    </row>
    <row r="17" spans="1:12" ht="15">
      <c r="A17" s="174"/>
      <c r="B17" s="353"/>
      <c r="C17" s="174"/>
      <c r="D17" s="173"/>
      <c r="E17" s="174" t="s">
        <v>7</v>
      </c>
      <c r="F17" s="173" t="s">
        <v>7</v>
      </c>
      <c r="G17" s="174"/>
      <c r="H17" s="173"/>
      <c r="I17" s="362"/>
      <c r="J17" s="326"/>
      <c r="K17" s="174"/>
      <c r="L17" s="187"/>
    </row>
    <row r="18" spans="1:12" ht="15">
      <c r="A18" s="174"/>
      <c r="B18" s="353"/>
      <c r="C18" s="174"/>
      <c r="D18" s="173"/>
      <c r="E18" s="174" t="s">
        <v>7</v>
      </c>
      <c r="F18" s="173" t="s">
        <v>7</v>
      </c>
      <c r="G18" s="174"/>
      <c r="H18" s="173"/>
      <c r="I18" s="362"/>
      <c r="J18" s="326"/>
      <c r="K18" s="174"/>
      <c r="L18" s="187"/>
    </row>
    <row r="19" spans="1:12" ht="15">
      <c r="A19" s="174"/>
      <c r="B19" s="353"/>
      <c r="C19" s="174"/>
      <c r="D19" s="173"/>
      <c r="E19" s="174" t="s">
        <v>7</v>
      </c>
      <c r="F19" s="173"/>
      <c r="G19" s="174"/>
      <c r="H19" s="173"/>
      <c r="I19" s="362"/>
      <c r="J19" s="326"/>
      <c r="K19" s="174"/>
      <c r="L19" s="187"/>
    </row>
    <row r="20" spans="1:12" ht="15">
      <c r="A20" s="174"/>
      <c r="B20" s="353"/>
      <c r="C20" s="174"/>
      <c r="D20" s="173"/>
      <c r="E20" s="174"/>
      <c r="F20" s="173"/>
      <c r="G20" s="174"/>
      <c r="H20" s="173"/>
      <c r="I20" s="362"/>
      <c r="J20" s="326"/>
      <c r="K20" s="174"/>
      <c r="L20" s="187"/>
    </row>
    <row r="21" spans="1:12" ht="15">
      <c r="A21" s="174"/>
      <c r="B21" s="353"/>
      <c r="C21" s="174"/>
      <c r="D21" s="173"/>
      <c r="E21" s="174"/>
      <c r="F21" s="173"/>
      <c r="G21" s="174"/>
      <c r="H21" s="173"/>
      <c r="I21" s="362"/>
      <c r="J21" s="326"/>
      <c r="K21" s="174"/>
      <c r="L21" s="187"/>
    </row>
    <row r="22" spans="1:12" ht="15">
      <c r="A22" s="174"/>
      <c r="B22" s="353"/>
      <c r="C22" s="174"/>
      <c r="D22" s="173"/>
      <c r="E22" s="174"/>
      <c r="F22" s="173"/>
      <c r="G22" s="174"/>
      <c r="H22" s="173"/>
      <c r="I22" s="362"/>
      <c r="J22" s="326"/>
      <c r="K22" s="174"/>
      <c r="L22" s="187"/>
    </row>
    <row r="23" spans="1:12" ht="15.75">
      <c r="A23" s="206" t="s">
        <v>17</v>
      </c>
      <c r="B23" s="207">
        <f>SUM(B7:B22)</f>
        <v>0</v>
      </c>
      <c r="C23" s="206" t="s">
        <v>17</v>
      </c>
      <c r="D23" s="207">
        <f>SUM(D7:D22)</f>
        <v>0</v>
      </c>
      <c r="E23" s="206" t="s">
        <v>17</v>
      </c>
      <c r="F23" s="207">
        <f>SUM(F7:F22)</f>
        <v>0</v>
      </c>
      <c r="G23" s="206" t="s">
        <v>17</v>
      </c>
      <c r="H23" s="207">
        <f>SUM(H7:H22)</f>
        <v>0</v>
      </c>
      <c r="I23" s="208" t="s">
        <v>9</v>
      </c>
      <c r="J23" s="208">
        <f>SUM(J7:J22)</f>
        <v>0</v>
      </c>
      <c r="K23" s="227" t="s">
        <v>9</v>
      </c>
      <c r="L23" s="228">
        <f>SUM(L7:L22)</f>
        <v>0</v>
      </c>
    </row>
    <row r="24" spans="1:12" ht="15">
      <c r="A24" s="60"/>
      <c r="B24" s="61"/>
      <c r="C24" s="60"/>
      <c r="D24" s="61"/>
      <c r="E24" s="60"/>
      <c r="F24" s="61"/>
      <c r="G24" s="60"/>
      <c r="H24" s="61"/>
      <c r="I24" s="230"/>
      <c r="J24" s="230"/>
      <c r="K24" s="60"/>
      <c r="L24" s="61"/>
    </row>
    <row r="25" spans="1:12" ht="15.75">
      <c r="A25" s="35" t="s">
        <v>16</v>
      </c>
      <c r="B25" s="36"/>
      <c r="C25" s="35" t="s">
        <v>16</v>
      </c>
      <c r="D25" s="36"/>
      <c r="E25" s="35" t="s">
        <v>16</v>
      </c>
      <c r="F25" s="36"/>
      <c r="G25" s="35" t="s">
        <v>16</v>
      </c>
      <c r="H25" s="36"/>
      <c r="I25" s="32" t="s">
        <v>16</v>
      </c>
      <c r="J25" s="32"/>
      <c r="K25" s="35" t="s">
        <v>16</v>
      </c>
      <c r="L25" s="36"/>
    </row>
    <row r="26" spans="1:12" ht="15">
      <c r="A26" s="174" t="s">
        <v>50</v>
      </c>
      <c r="B26" s="173">
        <v>0</v>
      </c>
      <c r="C26" s="174" t="s">
        <v>51</v>
      </c>
      <c r="D26" s="173">
        <v>0</v>
      </c>
      <c r="E26" s="174" t="s">
        <v>52</v>
      </c>
      <c r="F26" s="173">
        <v>0</v>
      </c>
      <c r="G26" s="174" t="s">
        <v>53</v>
      </c>
      <c r="H26" s="173">
        <v>0</v>
      </c>
      <c r="I26" s="326" t="s">
        <v>160</v>
      </c>
      <c r="J26" s="326">
        <v>0</v>
      </c>
      <c r="K26" s="174" t="s">
        <v>54</v>
      </c>
      <c r="L26" s="173">
        <v>0</v>
      </c>
    </row>
    <row r="27" spans="1:12" ht="15">
      <c r="A27" s="172"/>
      <c r="B27" s="173"/>
      <c r="C27" s="174"/>
      <c r="D27" s="179"/>
      <c r="E27" s="174"/>
      <c r="F27" s="173"/>
      <c r="G27" s="174"/>
      <c r="H27" s="179"/>
      <c r="I27" s="327"/>
      <c r="J27" s="327"/>
      <c r="K27" s="174"/>
      <c r="L27" s="173"/>
    </row>
    <row r="28" spans="1:12" ht="15">
      <c r="A28" s="172"/>
      <c r="B28" s="180"/>
      <c r="C28" s="174"/>
      <c r="D28" s="179"/>
      <c r="E28" s="174"/>
      <c r="F28" s="173"/>
      <c r="G28" s="174"/>
      <c r="H28" s="179"/>
      <c r="I28" s="327"/>
      <c r="J28" s="327"/>
      <c r="K28" s="174"/>
      <c r="L28" s="173"/>
    </row>
    <row r="29" spans="1:12" ht="15">
      <c r="A29" s="172"/>
      <c r="B29" s="179"/>
      <c r="C29" s="174"/>
      <c r="D29" s="173"/>
      <c r="E29" s="174"/>
      <c r="F29" s="173"/>
      <c r="G29" s="174"/>
      <c r="H29" s="173"/>
      <c r="I29" s="326"/>
      <c r="J29" s="326"/>
      <c r="K29" s="174"/>
      <c r="L29" s="173"/>
    </row>
    <row r="30" spans="1:12" ht="15">
      <c r="A30" s="174"/>
      <c r="B30" s="179"/>
      <c r="C30" s="174"/>
      <c r="D30" s="173"/>
      <c r="E30" s="174"/>
      <c r="F30" s="173"/>
      <c r="G30" s="174"/>
      <c r="H30" s="173"/>
      <c r="I30" s="326"/>
      <c r="J30" s="326"/>
      <c r="K30" s="174"/>
      <c r="L30" s="173"/>
    </row>
    <row r="31" spans="1:12" ht="15">
      <c r="A31" s="174"/>
      <c r="B31" s="179"/>
      <c r="C31" s="174"/>
      <c r="D31" s="173"/>
      <c r="E31" s="174"/>
      <c r="F31" s="173"/>
      <c r="G31" s="174"/>
      <c r="H31" s="173"/>
      <c r="I31" s="326"/>
      <c r="J31" s="326"/>
      <c r="K31" s="174"/>
      <c r="L31" s="173"/>
    </row>
    <row r="32" spans="1:12" ht="15">
      <c r="A32" s="174"/>
      <c r="B32" s="176"/>
      <c r="C32" s="174"/>
      <c r="D32" s="176"/>
      <c r="E32" s="174"/>
      <c r="F32" s="176"/>
      <c r="G32" s="174"/>
      <c r="H32" s="176"/>
      <c r="I32" s="328"/>
      <c r="J32" s="328"/>
      <c r="K32" s="175"/>
      <c r="L32" s="176"/>
    </row>
    <row r="33" spans="1:12" ht="15">
      <c r="A33" s="174"/>
      <c r="B33" s="177"/>
      <c r="C33" s="174"/>
      <c r="D33" s="177"/>
      <c r="E33" s="174"/>
      <c r="F33" s="177"/>
      <c r="G33" s="174"/>
      <c r="H33" s="177"/>
      <c r="I33" s="329"/>
      <c r="J33" s="329"/>
      <c r="K33" s="174"/>
      <c r="L33" s="177"/>
    </row>
    <row r="34" spans="1:12" ht="15">
      <c r="A34" s="174"/>
      <c r="B34" s="178"/>
      <c r="C34" s="174"/>
      <c r="D34" s="178"/>
      <c r="E34" s="174"/>
      <c r="F34" s="178"/>
      <c r="G34" s="174"/>
      <c r="H34" s="178"/>
      <c r="I34" s="330"/>
      <c r="J34" s="330"/>
      <c r="K34" s="174"/>
      <c r="L34" s="178"/>
    </row>
    <row r="35" spans="1:12" ht="16.5" thickBot="1">
      <c r="A35" s="210" t="s">
        <v>9</v>
      </c>
      <c r="B35" s="211">
        <f>SUM(B26:B34)</f>
        <v>0</v>
      </c>
      <c r="C35" s="210" t="s">
        <v>9</v>
      </c>
      <c r="D35" s="211">
        <f>SUM(D26:D34)</f>
        <v>0</v>
      </c>
      <c r="E35" s="210" t="s">
        <v>9</v>
      </c>
      <c r="F35" s="211">
        <f>SUM(F26:F34)</f>
        <v>0</v>
      </c>
      <c r="G35" s="210" t="s">
        <v>9</v>
      </c>
      <c r="H35" s="211">
        <f>SUM(H26:H34)</f>
        <v>0</v>
      </c>
      <c r="I35" s="212" t="s">
        <v>9</v>
      </c>
      <c r="J35" s="212">
        <f>SUM(J26:J34)</f>
        <v>0</v>
      </c>
      <c r="K35" s="229" t="s">
        <v>15</v>
      </c>
      <c r="L35" s="211">
        <f>SUM(L26:L34)</f>
        <v>0</v>
      </c>
    </row>
    <row r="36" spans="1:12" ht="15.75" thickBo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>
      <c r="A37" s="285" t="s">
        <v>1</v>
      </c>
      <c r="B37" s="286"/>
      <c r="C37" s="286"/>
      <c r="D37" s="287"/>
      <c r="E37" s="287"/>
      <c r="F37" s="287"/>
      <c r="G37" s="287"/>
      <c r="H37" s="289"/>
      <c r="I37" s="5"/>
      <c r="J37" s="5"/>
      <c r="K37" s="1"/>
      <c r="L37" s="1"/>
    </row>
    <row r="38" spans="1:12" ht="15">
      <c r="A38" s="435"/>
      <c r="B38" s="436"/>
      <c r="C38" s="436"/>
      <c r="D38" s="436"/>
      <c r="E38" s="436"/>
      <c r="F38" s="436"/>
      <c r="G38" s="436"/>
      <c r="H38" s="437"/>
      <c r="I38" s="284"/>
      <c r="J38" s="284"/>
      <c r="K38" s="1"/>
      <c r="L38" s="1"/>
    </row>
    <row r="39" spans="1:12" ht="15">
      <c r="A39" s="435"/>
      <c r="B39" s="436"/>
      <c r="C39" s="436"/>
      <c r="D39" s="436"/>
      <c r="E39" s="436"/>
      <c r="F39" s="436"/>
      <c r="G39" s="436"/>
      <c r="H39" s="437"/>
      <c r="I39" s="284"/>
      <c r="J39" s="284"/>
      <c r="K39" s="1"/>
      <c r="L39" s="1"/>
    </row>
    <row r="40" spans="1:12" ht="15">
      <c r="A40" s="435"/>
      <c r="B40" s="436"/>
      <c r="C40" s="436"/>
      <c r="D40" s="436"/>
      <c r="E40" s="436"/>
      <c r="F40" s="436"/>
      <c r="G40" s="436"/>
      <c r="H40" s="437"/>
      <c r="I40" s="284"/>
      <c r="J40" s="284"/>
      <c r="K40" s="1"/>
      <c r="L40" s="1"/>
    </row>
    <row r="41" spans="1:12" ht="15">
      <c r="A41" s="435"/>
      <c r="B41" s="436"/>
      <c r="C41" s="436"/>
      <c r="D41" s="436"/>
      <c r="E41" s="436"/>
      <c r="F41" s="436"/>
      <c r="G41" s="436"/>
      <c r="H41" s="437"/>
      <c r="I41" s="284"/>
      <c r="J41" s="284"/>
      <c r="K41" s="1"/>
      <c r="L41" s="1"/>
    </row>
    <row r="42" spans="1:12" ht="15">
      <c r="A42" s="435"/>
      <c r="B42" s="436"/>
      <c r="C42" s="436"/>
      <c r="D42" s="436"/>
      <c r="E42" s="436"/>
      <c r="F42" s="436"/>
      <c r="G42" s="436"/>
      <c r="H42" s="437"/>
      <c r="I42" s="284"/>
      <c r="J42" s="284"/>
      <c r="K42" s="1"/>
      <c r="L42" s="1"/>
    </row>
    <row r="43" spans="1:12" ht="15">
      <c r="A43" s="435"/>
      <c r="B43" s="436"/>
      <c r="C43" s="436"/>
      <c r="D43" s="436"/>
      <c r="E43" s="436"/>
      <c r="F43" s="436"/>
      <c r="G43" s="436"/>
      <c r="H43" s="437"/>
      <c r="I43" s="284"/>
      <c r="J43" s="284"/>
      <c r="K43" s="1"/>
      <c r="L43" s="1"/>
    </row>
    <row r="44" spans="1:12" ht="15">
      <c r="A44" s="435"/>
      <c r="B44" s="436"/>
      <c r="C44" s="436"/>
      <c r="D44" s="436"/>
      <c r="E44" s="436"/>
      <c r="F44" s="436"/>
      <c r="G44" s="436"/>
      <c r="H44" s="437"/>
      <c r="I44" s="284"/>
      <c r="J44" s="284"/>
      <c r="K44" s="1"/>
      <c r="L44" s="1"/>
    </row>
    <row r="45" spans="1:12" ht="15">
      <c r="A45" s="435"/>
      <c r="B45" s="436"/>
      <c r="C45" s="436"/>
      <c r="D45" s="436"/>
      <c r="E45" s="436"/>
      <c r="F45" s="436"/>
      <c r="G45" s="436"/>
      <c r="H45" s="437"/>
      <c r="I45" s="284"/>
      <c r="J45" s="284"/>
      <c r="K45" s="1"/>
      <c r="L45" s="1"/>
    </row>
    <row r="46" spans="1:12" ht="15.75" thickBot="1">
      <c r="A46" s="438"/>
      <c r="B46" s="439"/>
      <c r="C46" s="439"/>
      <c r="D46" s="439"/>
      <c r="E46" s="439"/>
      <c r="F46" s="439"/>
      <c r="G46" s="439"/>
      <c r="H46" s="440"/>
      <c r="I46" s="284"/>
      <c r="J46" s="284"/>
      <c r="K46" s="1"/>
      <c r="L46" s="1"/>
    </row>
    <row r="47" spans="1:12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</sheetData>
  <sheetProtection/>
  <mergeCells count="8">
    <mergeCell ref="A38:H46"/>
    <mergeCell ref="A1:L1"/>
    <mergeCell ref="A3:B3"/>
    <mergeCell ref="C3:D3"/>
    <mergeCell ref="E3:F3"/>
    <mergeCell ref="G3:H3"/>
    <mergeCell ref="K3:L3"/>
    <mergeCell ref="I3:J3"/>
  </mergeCells>
  <printOptions/>
  <pageMargins left="0.7" right="0.7" top="0.75" bottom="0.75" header="0.3" footer="0.3"/>
  <pageSetup fitToHeight="0" fitToWidth="1" horizontalDpi="600" verticalDpi="600" orientation="landscape" scale="3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T195"/>
  <sheetViews>
    <sheetView zoomScalePageLayoutView="0" workbookViewId="0" topLeftCell="A1">
      <selection activeCell="D9" sqref="D9:F9"/>
    </sheetView>
  </sheetViews>
  <sheetFormatPr defaultColWidth="9.140625" defaultRowHeight="12.75"/>
  <cols>
    <col min="1" max="1" width="11.57421875" style="62" bestFit="1" customWidth="1"/>
    <col min="2" max="5" width="10.7109375" style="0" customWidth="1"/>
    <col min="6" max="6" width="56.140625" style="0" customWidth="1"/>
    <col min="7" max="72" width="9.140625" style="76" customWidth="1"/>
  </cols>
  <sheetData>
    <row r="1" spans="1:72" s="92" customFormat="1" ht="12.75">
      <c r="A1" s="349" t="s">
        <v>44</v>
      </c>
      <c r="B1" s="348" t="s">
        <v>133</v>
      </c>
      <c r="C1" s="101"/>
      <c r="D1" s="358"/>
      <c r="E1" s="100" t="s">
        <v>69</v>
      </c>
      <c r="F1" s="306" t="e">
        <f>$B$2*B40</f>
        <v>#VALUE!</v>
      </c>
      <c r="G1" s="76"/>
      <c r="H1" s="11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</row>
    <row r="2" spans="1:72" s="92" customFormat="1" ht="12.75">
      <c r="A2" s="350" t="s">
        <v>136</v>
      </c>
      <c r="B2" s="348" t="s">
        <v>134</v>
      </c>
      <c r="C2" s="299"/>
      <c r="D2" s="358"/>
      <c r="E2" s="100" t="s">
        <v>70</v>
      </c>
      <c r="F2" s="306" t="e">
        <f>$B$2*$B74</f>
        <v>#VALUE!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</row>
    <row r="3" spans="1:72" s="92" customFormat="1" ht="12.75">
      <c r="A3" s="350" t="s">
        <v>137</v>
      </c>
      <c r="B3" s="348" t="s">
        <v>135</v>
      </c>
      <c r="C3" s="299"/>
      <c r="D3" s="358"/>
      <c r="E3" s="100" t="s">
        <v>71</v>
      </c>
      <c r="F3" s="306" t="e">
        <f>$B$2*$B109</f>
        <v>#VALUE!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</row>
    <row r="4" spans="1:72" s="92" customFormat="1" ht="12.75">
      <c r="A4" s="446" t="s">
        <v>68</v>
      </c>
      <c r="B4" s="446"/>
      <c r="C4" s="446"/>
      <c r="D4" s="347" t="s">
        <v>138</v>
      </c>
      <c r="E4" s="101"/>
      <c r="F4" s="30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</row>
    <row r="5" spans="1:72" s="92" customFormat="1" ht="12.75">
      <c r="A5" s="445" t="s">
        <v>36</v>
      </c>
      <c r="B5" s="445"/>
      <c r="C5" s="300">
        <f>B40+B74+B109</f>
        <v>0</v>
      </c>
      <c r="D5" s="102"/>
      <c r="E5" s="101"/>
      <c r="F5" s="306" t="e">
        <f>SUM(F1:F3)</f>
        <v>#VALUE!</v>
      </c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</row>
    <row r="6" spans="1:72" s="92" customFormat="1" ht="12.75">
      <c r="A6" s="88"/>
      <c r="B6" s="88"/>
      <c r="C6" s="103"/>
      <c r="D6" s="104"/>
      <c r="E6" s="66"/>
      <c r="F6" s="6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</row>
    <row r="7" spans="1:72" s="92" customFormat="1" ht="12.75">
      <c r="A7" s="296" t="s">
        <v>69</v>
      </c>
      <c r="B7" s="123"/>
      <c r="C7" s="78"/>
      <c r="D7" s="80"/>
      <c r="E7" s="79"/>
      <c r="F7" s="79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</row>
    <row r="8" spans="1:72" ht="25.5">
      <c r="A8" s="301" t="s">
        <v>33</v>
      </c>
      <c r="B8" s="263" t="s">
        <v>34</v>
      </c>
      <c r="C8" s="263" t="s">
        <v>75</v>
      </c>
      <c r="D8" s="310" t="s">
        <v>35</v>
      </c>
      <c r="E8" s="188"/>
      <c r="F8" s="263"/>
      <c r="BT8"/>
    </row>
    <row r="9" spans="1:72" ht="12.75">
      <c r="A9" s="302">
        <v>45200</v>
      </c>
      <c r="B9" s="181"/>
      <c r="C9" s="182"/>
      <c r="D9" s="444"/>
      <c r="E9" s="444"/>
      <c r="F9" s="444"/>
      <c r="BT9"/>
    </row>
    <row r="10" spans="1:72" ht="12.75">
      <c r="A10" s="302">
        <v>45201</v>
      </c>
      <c r="B10" s="181"/>
      <c r="C10" s="182"/>
      <c r="D10" s="444"/>
      <c r="E10" s="444"/>
      <c r="F10" s="444"/>
      <c r="BT10"/>
    </row>
    <row r="11" spans="1:72" ht="12.75">
      <c r="A11" s="302">
        <v>45202</v>
      </c>
      <c r="B11" s="181"/>
      <c r="C11" s="182"/>
      <c r="D11" s="444"/>
      <c r="E11" s="444"/>
      <c r="F11" s="444"/>
      <c r="BT11"/>
    </row>
    <row r="12" spans="1:72" ht="12.75">
      <c r="A12" s="302">
        <v>45203</v>
      </c>
      <c r="B12" s="181"/>
      <c r="C12" s="182"/>
      <c r="D12" s="444"/>
      <c r="E12" s="444"/>
      <c r="F12" s="444"/>
      <c r="BT12"/>
    </row>
    <row r="13" spans="1:72" ht="12.75">
      <c r="A13" s="302">
        <v>45204</v>
      </c>
      <c r="B13" s="181"/>
      <c r="C13" s="182"/>
      <c r="D13" s="444"/>
      <c r="E13" s="444"/>
      <c r="F13" s="444"/>
      <c r="BT13"/>
    </row>
    <row r="14" spans="1:72" ht="12.75">
      <c r="A14" s="302">
        <v>45205</v>
      </c>
      <c r="B14" s="181"/>
      <c r="C14" s="182"/>
      <c r="D14" s="444"/>
      <c r="E14" s="444"/>
      <c r="F14" s="444"/>
      <c r="BT14"/>
    </row>
    <row r="15" spans="1:72" ht="12.75">
      <c r="A15" s="302">
        <v>45206</v>
      </c>
      <c r="B15" s="183"/>
      <c r="C15" s="182"/>
      <c r="D15" s="444"/>
      <c r="E15" s="444"/>
      <c r="F15" s="444"/>
      <c r="BT15"/>
    </row>
    <row r="16" spans="1:72" ht="12.75">
      <c r="A16" s="302">
        <v>45207</v>
      </c>
      <c r="B16" s="181"/>
      <c r="C16" s="182"/>
      <c r="D16" s="444"/>
      <c r="E16" s="444"/>
      <c r="F16" s="444"/>
      <c r="BT16"/>
    </row>
    <row r="17" spans="1:72" ht="12.75">
      <c r="A17" s="302">
        <v>45208</v>
      </c>
      <c r="B17" s="181"/>
      <c r="C17" s="182"/>
      <c r="D17" s="444"/>
      <c r="E17" s="444"/>
      <c r="F17" s="444"/>
      <c r="BT17"/>
    </row>
    <row r="18" spans="1:72" ht="12.75">
      <c r="A18" s="302">
        <v>45209</v>
      </c>
      <c r="B18" s="181"/>
      <c r="C18" s="182"/>
      <c r="D18" s="444"/>
      <c r="E18" s="444"/>
      <c r="F18" s="444"/>
      <c r="BT18"/>
    </row>
    <row r="19" spans="1:72" ht="12.75">
      <c r="A19" s="302">
        <v>45210</v>
      </c>
      <c r="B19" s="181"/>
      <c r="C19" s="182"/>
      <c r="D19" s="444"/>
      <c r="E19" s="444"/>
      <c r="F19" s="444"/>
      <c r="BT19"/>
    </row>
    <row r="20" spans="1:72" ht="12.75">
      <c r="A20" s="302">
        <v>45211</v>
      </c>
      <c r="B20" s="181"/>
      <c r="C20" s="182"/>
      <c r="D20" s="444"/>
      <c r="E20" s="444"/>
      <c r="F20" s="444"/>
      <c r="BT20"/>
    </row>
    <row r="21" spans="1:72" ht="12.75">
      <c r="A21" s="302">
        <v>45212</v>
      </c>
      <c r="B21" s="181"/>
      <c r="C21" s="182"/>
      <c r="D21" s="444"/>
      <c r="E21" s="444"/>
      <c r="F21" s="444"/>
      <c r="BT21"/>
    </row>
    <row r="22" spans="1:72" ht="12.75">
      <c r="A22" s="302">
        <v>45213</v>
      </c>
      <c r="B22" s="181"/>
      <c r="C22" s="182"/>
      <c r="D22" s="444"/>
      <c r="E22" s="444"/>
      <c r="F22" s="444"/>
      <c r="BT22"/>
    </row>
    <row r="23" spans="1:72" ht="12.75">
      <c r="A23" s="302">
        <v>45214</v>
      </c>
      <c r="B23" s="181"/>
      <c r="C23" s="182"/>
      <c r="D23" s="444"/>
      <c r="E23" s="444"/>
      <c r="F23" s="444"/>
      <c r="BT23"/>
    </row>
    <row r="24" spans="1:72" ht="12.75">
      <c r="A24" s="302">
        <v>45215</v>
      </c>
      <c r="B24" s="181"/>
      <c r="C24" s="182"/>
      <c r="D24" s="444"/>
      <c r="E24" s="444"/>
      <c r="F24" s="444"/>
      <c r="BT24"/>
    </row>
    <row r="25" spans="1:72" ht="12.75">
      <c r="A25" s="302">
        <v>45216</v>
      </c>
      <c r="B25" s="181"/>
      <c r="C25" s="182"/>
      <c r="D25" s="444"/>
      <c r="E25" s="444"/>
      <c r="F25" s="444"/>
      <c r="BT25"/>
    </row>
    <row r="26" spans="1:72" ht="12.75">
      <c r="A26" s="302">
        <v>45217</v>
      </c>
      <c r="B26" s="181"/>
      <c r="C26" s="182"/>
      <c r="D26" s="444"/>
      <c r="E26" s="444"/>
      <c r="F26" s="444"/>
      <c r="BT26"/>
    </row>
    <row r="27" spans="1:72" ht="12.75">
      <c r="A27" s="302">
        <v>45218</v>
      </c>
      <c r="B27" s="181"/>
      <c r="C27" s="182"/>
      <c r="D27" s="444"/>
      <c r="E27" s="444"/>
      <c r="F27" s="444"/>
      <c r="BT27"/>
    </row>
    <row r="28" spans="1:72" ht="12.75">
      <c r="A28" s="302">
        <v>45219</v>
      </c>
      <c r="B28" s="181"/>
      <c r="C28" s="182"/>
      <c r="D28" s="444"/>
      <c r="E28" s="444"/>
      <c r="F28" s="444"/>
      <c r="BT28"/>
    </row>
    <row r="29" spans="1:72" ht="12.75">
      <c r="A29" s="302">
        <v>45220</v>
      </c>
      <c r="B29" s="181"/>
      <c r="C29" s="182"/>
      <c r="D29" s="444"/>
      <c r="E29" s="444"/>
      <c r="F29" s="444"/>
      <c r="BT29"/>
    </row>
    <row r="30" spans="1:72" ht="12.75">
      <c r="A30" s="302">
        <v>45221</v>
      </c>
      <c r="B30" s="181"/>
      <c r="C30" s="182"/>
      <c r="D30" s="444"/>
      <c r="E30" s="444"/>
      <c r="F30" s="444"/>
      <c r="BT30"/>
    </row>
    <row r="31" spans="1:72" ht="12.75">
      <c r="A31" s="302">
        <v>45222</v>
      </c>
      <c r="B31" s="181"/>
      <c r="C31" s="182"/>
      <c r="D31" s="444"/>
      <c r="E31" s="444"/>
      <c r="F31" s="444"/>
      <c r="BT31"/>
    </row>
    <row r="32" spans="1:72" ht="12.75">
      <c r="A32" s="302">
        <v>45223</v>
      </c>
      <c r="B32" s="181"/>
      <c r="C32" s="182"/>
      <c r="D32" s="444"/>
      <c r="E32" s="444"/>
      <c r="F32" s="444"/>
      <c r="BT32"/>
    </row>
    <row r="33" spans="1:72" ht="12.75">
      <c r="A33" s="302">
        <v>45224</v>
      </c>
      <c r="B33" s="181"/>
      <c r="C33" s="182"/>
      <c r="D33" s="444"/>
      <c r="E33" s="444"/>
      <c r="F33" s="444"/>
      <c r="BT33"/>
    </row>
    <row r="34" spans="1:72" ht="12.75">
      <c r="A34" s="302">
        <v>45225</v>
      </c>
      <c r="B34" s="181"/>
      <c r="C34" s="182"/>
      <c r="D34" s="444"/>
      <c r="E34" s="444"/>
      <c r="F34" s="444"/>
      <c r="BT34"/>
    </row>
    <row r="35" spans="1:72" ht="12.75">
      <c r="A35" s="302">
        <v>45226</v>
      </c>
      <c r="B35" s="181"/>
      <c r="C35" s="182"/>
      <c r="D35" s="444"/>
      <c r="E35" s="444"/>
      <c r="F35" s="444"/>
      <c r="BT35"/>
    </row>
    <row r="36" spans="1:72" ht="12.75">
      <c r="A36" s="302">
        <v>45227</v>
      </c>
      <c r="B36" s="181"/>
      <c r="C36" s="182"/>
      <c r="D36" s="444"/>
      <c r="E36" s="444"/>
      <c r="F36" s="444"/>
      <c r="BT36"/>
    </row>
    <row r="37" spans="1:72" ht="12.75">
      <c r="A37" s="302">
        <v>45228</v>
      </c>
      <c r="B37" s="181"/>
      <c r="C37" s="182"/>
      <c r="D37" s="444"/>
      <c r="E37" s="444"/>
      <c r="F37" s="444"/>
      <c r="BT37"/>
    </row>
    <row r="38" spans="1:72" ht="12.75">
      <c r="A38" s="302">
        <v>45229</v>
      </c>
      <c r="B38" s="181"/>
      <c r="C38" s="182"/>
      <c r="D38" s="444"/>
      <c r="E38" s="444"/>
      <c r="F38" s="444"/>
      <c r="BT38"/>
    </row>
    <row r="39" spans="1:72" ht="12.75">
      <c r="A39" s="302">
        <v>45230</v>
      </c>
      <c r="B39" s="181"/>
      <c r="C39" s="182"/>
      <c r="D39" s="444"/>
      <c r="E39" s="444"/>
      <c r="F39" s="444"/>
      <c r="BT39"/>
    </row>
    <row r="40" spans="1:71" s="108" customFormat="1" ht="12.75">
      <c r="A40" s="303" t="s">
        <v>9</v>
      </c>
      <c r="B40" s="63">
        <f>SUM(B9:B39)</f>
        <v>0</v>
      </c>
      <c r="C40" s="64">
        <f>SUM(C9:C39)</f>
        <v>0</v>
      </c>
      <c r="D40" s="447"/>
      <c r="E40" s="447"/>
      <c r="F40" s="447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</row>
    <row r="41" spans="1:72" ht="12.75">
      <c r="A41" s="65"/>
      <c r="B41" s="66"/>
      <c r="C41" s="66"/>
      <c r="D41" s="66"/>
      <c r="E41" s="66"/>
      <c r="F41" s="66"/>
      <c r="BT41"/>
    </row>
    <row r="42" spans="1:71" s="99" customFormat="1" ht="12.75">
      <c r="A42" s="98" t="s">
        <v>70</v>
      </c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</row>
    <row r="43" spans="1:72" ht="25.5">
      <c r="A43" s="301" t="s">
        <v>33</v>
      </c>
      <c r="B43" s="263" t="s">
        <v>34</v>
      </c>
      <c r="C43" s="263" t="s">
        <v>75</v>
      </c>
      <c r="D43" s="310" t="s">
        <v>35</v>
      </c>
      <c r="E43" s="188"/>
      <c r="F43" s="188"/>
      <c r="BT43"/>
    </row>
    <row r="44" spans="1:72" ht="12.75">
      <c r="A44" s="302">
        <v>45231</v>
      </c>
      <c r="B44" s="181"/>
      <c r="C44" s="182"/>
      <c r="D44" s="443"/>
      <c r="E44" s="443"/>
      <c r="F44" s="443"/>
      <c r="BT44"/>
    </row>
    <row r="45" spans="1:72" ht="12.75">
      <c r="A45" s="302">
        <v>45232</v>
      </c>
      <c r="B45" s="181"/>
      <c r="C45" s="182"/>
      <c r="D45" s="443"/>
      <c r="E45" s="443"/>
      <c r="F45" s="443"/>
      <c r="BT45"/>
    </row>
    <row r="46" spans="1:72" ht="12.75">
      <c r="A46" s="302">
        <v>45233</v>
      </c>
      <c r="B46" s="181"/>
      <c r="C46" s="182"/>
      <c r="D46" s="443"/>
      <c r="E46" s="443"/>
      <c r="F46" s="443"/>
      <c r="BT46"/>
    </row>
    <row r="47" spans="1:72" ht="12.75">
      <c r="A47" s="302">
        <v>45234</v>
      </c>
      <c r="B47" s="181"/>
      <c r="C47" s="182"/>
      <c r="D47" s="443"/>
      <c r="E47" s="443"/>
      <c r="F47" s="443"/>
      <c r="BT47"/>
    </row>
    <row r="48" spans="1:72" ht="12.75">
      <c r="A48" s="302">
        <v>45235</v>
      </c>
      <c r="B48" s="181"/>
      <c r="C48" s="182"/>
      <c r="D48" s="443"/>
      <c r="E48" s="443"/>
      <c r="F48" s="443"/>
      <c r="BT48"/>
    </row>
    <row r="49" spans="1:72" ht="12.75">
      <c r="A49" s="302">
        <v>45236</v>
      </c>
      <c r="B49" s="183"/>
      <c r="C49" s="182"/>
      <c r="D49" s="443"/>
      <c r="E49" s="443"/>
      <c r="F49" s="443"/>
      <c r="BT49"/>
    </row>
    <row r="50" spans="1:72" ht="12.75">
      <c r="A50" s="302">
        <v>45237</v>
      </c>
      <c r="B50" s="181"/>
      <c r="C50" s="182"/>
      <c r="D50" s="443"/>
      <c r="E50" s="443"/>
      <c r="F50" s="443"/>
      <c r="BT50"/>
    </row>
    <row r="51" spans="1:72" ht="12.75">
      <c r="A51" s="302">
        <v>45238</v>
      </c>
      <c r="B51" s="181"/>
      <c r="C51" s="182"/>
      <c r="D51" s="443"/>
      <c r="E51" s="443"/>
      <c r="F51" s="443"/>
      <c r="BT51"/>
    </row>
    <row r="52" spans="1:72" ht="12.75">
      <c r="A52" s="302">
        <v>45239</v>
      </c>
      <c r="B52" s="181"/>
      <c r="C52" s="182"/>
      <c r="D52" s="443"/>
      <c r="E52" s="443"/>
      <c r="F52" s="443"/>
      <c r="BT52"/>
    </row>
    <row r="53" spans="1:72" ht="12.75">
      <c r="A53" s="302">
        <v>45240</v>
      </c>
      <c r="B53" s="181"/>
      <c r="C53" s="182"/>
      <c r="D53" s="443"/>
      <c r="E53" s="443"/>
      <c r="F53" s="443"/>
      <c r="BT53"/>
    </row>
    <row r="54" spans="1:72" ht="12.75">
      <c r="A54" s="302">
        <v>45241</v>
      </c>
      <c r="B54" s="181"/>
      <c r="C54" s="182"/>
      <c r="D54" s="443"/>
      <c r="E54" s="443"/>
      <c r="F54" s="443"/>
      <c r="BT54"/>
    </row>
    <row r="55" spans="1:72" ht="12.75">
      <c r="A55" s="302">
        <v>45242</v>
      </c>
      <c r="B55" s="181"/>
      <c r="C55" s="182"/>
      <c r="D55" s="443"/>
      <c r="E55" s="443"/>
      <c r="F55" s="443"/>
      <c r="BT55"/>
    </row>
    <row r="56" spans="1:72" ht="12.75">
      <c r="A56" s="302">
        <v>45243</v>
      </c>
      <c r="B56" s="181"/>
      <c r="C56" s="182"/>
      <c r="D56" s="443"/>
      <c r="E56" s="443"/>
      <c r="F56" s="443"/>
      <c r="BT56"/>
    </row>
    <row r="57" spans="1:72" ht="12.75">
      <c r="A57" s="302">
        <v>45244</v>
      </c>
      <c r="B57" s="181"/>
      <c r="C57" s="182"/>
      <c r="D57" s="443"/>
      <c r="E57" s="443"/>
      <c r="F57" s="443"/>
      <c r="BT57"/>
    </row>
    <row r="58" spans="1:72" ht="12.75">
      <c r="A58" s="302">
        <v>45245</v>
      </c>
      <c r="B58" s="181"/>
      <c r="C58" s="182"/>
      <c r="D58" s="443"/>
      <c r="E58" s="443"/>
      <c r="F58" s="443"/>
      <c r="BT58"/>
    </row>
    <row r="59" spans="1:72" ht="12.75">
      <c r="A59" s="302">
        <v>45246</v>
      </c>
      <c r="B59" s="181"/>
      <c r="C59" s="182"/>
      <c r="D59" s="443"/>
      <c r="E59" s="443"/>
      <c r="F59" s="443"/>
      <c r="BT59"/>
    </row>
    <row r="60" spans="1:72" ht="12.75">
      <c r="A60" s="302">
        <v>45247</v>
      </c>
      <c r="B60" s="181"/>
      <c r="C60" s="182"/>
      <c r="D60" s="443"/>
      <c r="E60" s="443"/>
      <c r="F60" s="443"/>
      <c r="BT60"/>
    </row>
    <row r="61" spans="1:72" ht="12.75">
      <c r="A61" s="302">
        <v>45248</v>
      </c>
      <c r="B61" s="181"/>
      <c r="C61" s="182"/>
      <c r="D61" s="443"/>
      <c r="E61" s="443"/>
      <c r="F61" s="443"/>
      <c r="BT61"/>
    </row>
    <row r="62" spans="1:72" ht="12.75">
      <c r="A62" s="302">
        <v>45249</v>
      </c>
      <c r="B62" s="181"/>
      <c r="C62" s="182"/>
      <c r="D62" s="443"/>
      <c r="E62" s="443"/>
      <c r="F62" s="443"/>
      <c r="BT62"/>
    </row>
    <row r="63" spans="1:72" ht="12.75">
      <c r="A63" s="302">
        <v>45250</v>
      </c>
      <c r="B63" s="181"/>
      <c r="C63" s="182"/>
      <c r="D63" s="443"/>
      <c r="E63" s="443"/>
      <c r="F63" s="443"/>
      <c r="BT63"/>
    </row>
    <row r="64" spans="1:72" ht="12.75">
      <c r="A64" s="302">
        <v>45251</v>
      </c>
      <c r="B64" s="181"/>
      <c r="C64" s="182"/>
      <c r="D64" s="443"/>
      <c r="E64" s="443"/>
      <c r="F64" s="443"/>
      <c r="BT64"/>
    </row>
    <row r="65" spans="1:72" ht="12.75">
      <c r="A65" s="302">
        <v>45252</v>
      </c>
      <c r="B65" s="181"/>
      <c r="C65" s="182"/>
      <c r="D65" s="443"/>
      <c r="E65" s="443"/>
      <c r="F65" s="443"/>
      <c r="BT65"/>
    </row>
    <row r="66" spans="1:72" ht="12.75">
      <c r="A66" s="302">
        <v>45253</v>
      </c>
      <c r="B66" s="181"/>
      <c r="C66" s="182"/>
      <c r="D66" s="443"/>
      <c r="E66" s="443"/>
      <c r="F66" s="443"/>
      <c r="BT66"/>
    </row>
    <row r="67" spans="1:72" ht="12.75">
      <c r="A67" s="302">
        <v>45254</v>
      </c>
      <c r="B67" s="181"/>
      <c r="C67" s="182"/>
      <c r="D67" s="443"/>
      <c r="E67" s="443"/>
      <c r="F67" s="443"/>
      <c r="BT67"/>
    </row>
    <row r="68" spans="1:72" ht="12.75">
      <c r="A68" s="302">
        <v>45255</v>
      </c>
      <c r="B68" s="181"/>
      <c r="C68" s="182"/>
      <c r="D68" s="443"/>
      <c r="E68" s="443"/>
      <c r="F68" s="443"/>
      <c r="BT68"/>
    </row>
    <row r="69" spans="1:72" ht="12.75">
      <c r="A69" s="302">
        <v>45256</v>
      </c>
      <c r="B69" s="181"/>
      <c r="C69" s="182"/>
      <c r="D69" s="443"/>
      <c r="E69" s="443"/>
      <c r="F69" s="443"/>
      <c r="BT69"/>
    </row>
    <row r="70" spans="1:72" ht="12.75">
      <c r="A70" s="302">
        <v>45257</v>
      </c>
      <c r="B70" s="181"/>
      <c r="C70" s="182"/>
      <c r="D70" s="443"/>
      <c r="E70" s="443"/>
      <c r="F70" s="443"/>
      <c r="BT70"/>
    </row>
    <row r="71" spans="1:72" ht="12.75">
      <c r="A71" s="302">
        <v>45258</v>
      </c>
      <c r="B71" s="181"/>
      <c r="C71" s="182"/>
      <c r="D71" s="443"/>
      <c r="E71" s="443"/>
      <c r="F71" s="443"/>
      <c r="BT71"/>
    </row>
    <row r="72" spans="1:72" ht="12.75">
      <c r="A72" s="302">
        <v>45259</v>
      </c>
      <c r="B72" s="181"/>
      <c r="C72" s="182"/>
      <c r="D72" s="443"/>
      <c r="E72" s="443"/>
      <c r="F72" s="443"/>
      <c r="BT72"/>
    </row>
    <row r="73" spans="1:72" ht="12.75">
      <c r="A73" s="302">
        <v>45260</v>
      </c>
      <c r="B73" s="181"/>
      <c r="C73" s="182"/>
      <c r="D73" s="443"/>
      <c r="E73" s="443"/>
      <c r="F73" s="443"/>
      <c r="BT73"/>
    </row>
    <row r="74" spans="1:71" s="108" customFormat="1" ht="12.75">
      <c r="A74" s="303" t="s">
        <v>9</v>
      </c>
      <c r="B74" s="63">
        <f>SUM(B44:B73)</f>
        <v>0</v>
      </c>
      <c r="C74" s="64">
        <f>SUM(C44:C73)</f>
        <v>0</v>
      </c>
      <c r="D74" s="387"/>
      <c r="E74" s="387"/>
      <c r="F74" s="387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109"/>
      <c r="BS74" s="109"/>
    </row>
    <row r="75" spans="1:72" ht="12.75">
      <c r="A75" s="65"/>
      <c r="B75" s="66"/>
      <c r="C75" s="66"/>
      <c r="D75" s="66"/>
      <c r="E75" s="66"/>
      <c r="F75" s="66"/>
      <c r="BT75"/>
    </row>
    <row r="76" spans="1:71" s="96" customFormat="1" ht="12.75">
      <c r="A76" s="94" t="s">
        <v>71</v>
      </c>
      <c r="B76" s="95"/>
      <c r="C76" s="95"/>
      <c r="D76" s="97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</row>
    <row r="77" spans="1:72" ht="25.5">
      <c r="A77" s="301" t="s">
        <v>33</v>
      </c>
      <c r="B77" s="263" t="s">
        <v>34</v>
      </c>
      <c r="C77" s="263" t="s">
        <v>75</v>
      </c>
      <c r="D77" s="310" t="s">
        <v>35</v>
      </c>
      <c r="E77" s="188"/>
      <c r="F77" s="188"/>
      <c r="BT77"/>
    </row>
    <row r="78" spans="1:72" ht="12.75">
      <c r="A78" s="302">
        <v>45261</v>
      </c>
      <c r="B78" s="181"/>
      <c r="C78" s="182"/>
      <c r="D78" s="443"/>
      <c r="E78" s="443"/>
      <c r="F78" s="443"/>
      <c r="BT78"/>
    </row>
    <row r="79" spans="1:72" ht="12.75">
      <c r="A79" s="302">
        <v>45262</v>
      </c>
      <c r="B79" s="181"/>
      <c r="C79" s="182"/>
      <c r="D79" s="443"/>
      <c r="E79" s="443"/>
      <c r="F79" s="443"/>
      <c r="BT79"/>
    </row>
    <row r="80" spans="1:72" ht="12.75">
      <c r="A80" s="302">
        <v>45263</v>
      </c>
      <c r="B80" s="181"/>
      <c r="C80" s="182"/>
      <c r="D80" s="443"/>
      <c r="E80" s="443"/>
      <c r="F80" s="443"/>
      <c r="BT80"/>
    </row>
    <row r="81" spans="1:72" ht="12.75">
      <c r="A81" s="302">
        <v>45264</v>
      </c>
      <c r="B81" s="181"/>
      <c r="C81" s="182"/>
      <c r="D81" s="443"/>
      <c r="E81" s="443"/>
      <c r="F81" s="443"/>
      <c r="BT81"/>
    </row>
    <row r="82" spans="1:72" ht="12.75">
      <c r="A82" s="302">
        <v>45265</v>
      </c>
      <c r="B82" s="181"/>
      <c r="C82" s="182"/>
      <c r="D82" s="443"/>
      <c r="E82" s="443"/>
      <c r="F82" s="443"/>
      <c r="BT82"/>
    </row>
    <row r="83" spans="1:72" ht="12.75">
      <c r="A83" s="302">
        <v>45266</v>
      </c>
      <c r="B83" s="181"/>
      <c r="C83" s="182"/>
      <c r="D83" s="443"/>
      <c r="E83" s="443"/>
      <c r="F83" s="443"/>
      <c r="BT83"/>
    </row>
    <row r="84" spans="1:72" ht="12.75">
      <c r="A84" s="302">
        <v>45267</v>
      </c>
      <c r="B84" s="181"/>
      <c r="C84" s="182"/>
      <c r="D84" s="443"/>
      <c r="E84" s="443"/>
      <c r="F84" s="443"/>
      <c r="BT84"/>
    </row>
    <row r="85" spans="1:72" ht="12.75">
      <c r="A85" s="302">
        <v>45268</v>
      </c>
      <c r="B85" s="181"/>
      <c r="C85" s="182"/>
      <c r="D85" s="443"/>
      <c r="E85" s="443"/>
      <c r="F85" s="443"/>
      <c r="BT85"/>
    </row>
    <row r="86" spans="1:72" ht="12.75">
      <c r="A86" s="302">
        <v>45269</v>
      </c>
      <c r="B86" s="181"/>
      <c r="C86" s="182"/>
      <c r="D86" s="443"/>
      <c r="E86" s="443"/>
      <c r="F86" s="443"/>
      <c r="BT86"/>
    </row>
    <row r="87" spans="1:72" ht="12.75">
      <c r="A87" s="302">
        <v>45270</v>
      </c>
      <c r="B87" s="181"/>
      <c r="C87" s="182"/>
      <c r="D87" s="443"/>
      <c r="E87" s="443"/>
      <c r="F87" s="443"/>
      <c r="BT87"/>
    </row>
    <row r="88" spans="1:72" ht="12.75">
      <c r="A88" s="302">
        <v>45271</v>
      </c>
      <c r="B88" s="181"/>
      <c r="C88" s="182"/>
      <c r="D88" s="443"/>
      <c r="E88" s="443"/>
      <c r="F88" s="443"/>
      <c r="BT88"/>
    </row>
    <row r="89" spans="1:72" ht="12.75">
      <c r="A89" s="302">
        <v>45272</v>
      </c>
      <c r="B89" s="181"/>
      <c r="C89" s="182"/>
      <c r="D89" s="443"/>
      <c r="E89" s="443"/>
      <c r="F89" s="443"/>
      <c r="BT89"/>
    </row>
    <row r="90" spans="1:72" ht="12.75">
      <c r="A90" s="302">
        <v>45273</v>
      </c>
      <c r="B90" s="181"/>
      <c r="C90" s="182"/>
      <c r="D90" s="443"/>
      <c r="E90" s="443"/>
      <c r="F90" s="443"/>
      <c r="BT90"/>
    </row>
    <row r="91" spans="1:72" ht="12.75">
      <c r="A91" s="302">
        <v>45274</v>
      </c>
      <c r="B91" s="181"/>
      <c r="C91" s="182"/>
      <c r="D91" s="443"/>
      <c r="E91" s="443"/>
      <c r="F91" s="443"/>
      <c r="BT91"/>
    </row>
    <row r="92" spans="1:72" ht="12.75">
      <c r="A92" s="302">
        <v>45275</v>
      </c>
      <c r="B92" s="181"/>
      <c r="C92" s="182"/>
      <c r="D92" s="443"/>
      <c r="E92" s="443"/>
      <c r="F92" s="443"/>
      <c r="BT92"/>
    </row>
    <row r="93" spans="1:72" ht="12.75">
      <c r="A93" s="302">
        <v>45276</v>
      </c>
      <c r="B93" s="181"/>
      <c r="C93" s="182"/>
      <c r="D93" s="443"/>
      <c r="E93" s="443"/>
      <c r="F93" s="443"/>
      <c r="BT93"/>
    </row>
    <row r="94" spans="1:72" ht="12.75">
      <c r="A94" s="302">
        <v>45277</v>
      </c>
      <c r="B94" s="181"/>
      <c r="C94" s="182"/>
      <c r="D94" s="443"/>
      <c r="E94" s="443"/>
      <c r="F94" s="443"/>
      <c r="BT94"/>
    </row>
    <row r="95" spans="1:72" ht="12.75">
      <c r="A95" s="302">
        <v>45278</v>
      </c>
      <c r="B95" s="181"/>
      <c r="C95" s="182"/>
      <c r="D95" s="443"/>
      <c r="E95" s="443"/>
      <c r="F95" s="443"/>
      <c r="BT95"/>
    </row>
    <row r="96" spans="1:72" ht="12.75">
      <c r="A96" s="302">
        <v>45279</v>
      </c>
      <c r="B96" s="181"/>
      <c r="C96" s="182"/>
      <c r="D96" s="443"/>
      <c r="E96" s="443"/>
      <c r="F96" s="443"/>
      <c r="BT96"/>
    </row>
    <row r="97" spans="1:72" ht="12.75">
      <c r="A97" s="302">
        <v>45280</v>
      </c>
      <c r="B97" s="181"/>
      <c r="C97" s="182"/>
      <c r="D97" s="443"/>
      <c r="E97" s="443"/>
      <c r="F97" s="443"/>
      <c r="BT97"/>
    </row>
    <row r="98" spans="1:72" ht="12.75">
      <c r="A98" s="302">
        <v>45281</v>
      </c>
      <c r="B98" s="181"/>
      <c r="C98" s="182"/>
      <c r="D98" s="443"/>
      <c r="E98" s="443"/>
      <c r="F98" s="443"/>
      <c r="BT98"/>
    </row>
    <row r="99" spans="1:72" ht="12.75">
      <c r="A99" s="302">
        <v>45282</v>
      </c>
      <c r="B99" s="181"/>
      <c r="C99" s="182"/>
      <c r="D99" s="443"/>
      <c r="E99" s="443"/>
      <c r="F99" s="443"/>
      <c r="BT99"/>
    </row>
    <row r="100" spans="1:72" ht="12.75">
      <c r="A100" s="302">
        <v>45283</v>
      </c>
      <c r="B100" s="181"/>
      <c r="C100" s="182"/>
      <c r="D100" s="443"/>
      <c r="E100" s="443"/>
      <c r="F100" s="443"/>
      <c r="BT100"/>
    </row>
    <row r="101" spans="1:72" ht="12.75">
      <c r="A101" s="302">
        <v>45284</v>
      </c>
      <c r="B101" s="181"/>
      <c r="C101" s="182"/>
      <c r="D101" s="443"/>
      <c r="E101" s="443"/>
      <c r="F101" s="443"/>
      <c r="BT101"/>
    </row>
    <row r="102" spans="1:72" ht="12.75">
      <c r="A102" s="302">
        <v>45285</v>
      </c>
      <c r="B102" s="181"/>
      <c r="C102" s="182"/>
      <c r="D102" s="443"/>
      <c r="E102" s="443"/>
      <c r="F102" s="443"/>
      <c r="BT102"/>
    </row>
    <row r="103" spans="1:72" ht="12.75">
      <c r="A103" s="302">
        <v>45286</v>
      </c>
      <c r="B103" s="181"/>
      <c r="C103" s="182"/>
      <c r="D103" s="443"/>
      <c r="E103" s="443"/>
      <c r="F103" s="443"/>
      <c r="BT103"/>
    </row>
    <row r="104" spans="1:72" ht="12.75">
      <c r="A104" s="302">
        <v>45287</v>
      </c>
      <c r="B104" s="181"/>
      <c r="C104" s="182"/>
      <c r="D104" s="443"/>
      <c r="E104" s="443"/>
      <c r="F104" s="443"/>
      <c r="BT104"/>
    </row>
    <row r="105" spans="1:72" ht="12.75">
      <c r="A105" s="302">
        <v>45288</v>
      </c>
      <c r="B105" s="181"/>
      <c r="C105" s="182"/>
      <c r="D105" s="443"/>
      <c r="E105" s="443"/>
      <c r="F105" s="443"/>
      <c r="BT105"/>
    </row>
    <row r="106" spans="1:72" ht="12.75">
      <c r="A106" s="302">
        <v>45289</v>
      </c>
      <c r="B106" s="181"/>
      <c r="C106" s="182"/>
      <c r="D106" s="443"/>
      <c r="E106" s="443"/>
      <c r="F106" s="443"/>
      <c r="BT106"/>
    </row>
    <row r="107" spans="1:72" ht="12.75">
      <c r="A107" s="302">
        <v>45290</v>
      </c>
      <c r="B107" s="181"/>
      <c r="C107" s="182"/>
      <c r="D107" s="443"/>
      <c r="E107" s="443"/>
      <c r="F107" s="443"/>
      <c r="BT107"/>
    </row>
    <row r="108" spans="1:72" ht="12.75">
      <c r="A108" s="302">
        <v>45291</v>
      </c>
      <c r="B108" s="181"/>
      <c r="C108" s="182"/>
      <c r="D108" s="443"/>
      <c r="E108" s="443"/>
      <c r="F108" s="443"/>
      <c r="BT108"/>
    </row>
    <row r="109" spans="1:71" s="108" customFormat="1" ht="12.75">
      <c r="A109" s="303" t="s">
        <v>15</v>
      </c>
      <c r="B109" s="63">
        <f>SUM(B78:B108)</f>
        <v>0</v>
      </c>
      <c r="C109" s="64">
        <f>SUM(C78:C108)</f>
        <v>0</v>
      </c>
      <c r="D109" s="448"/>
      <c r="E109" s="448"/>
      <c r="F109" s="448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09"/>
      <c r="BK109" s="109"/>
      <c r="BL109" s="109"/>
      <c r="BM109" s="109"/>
      <c r="BN109" s="109"/>
      <c r="BO109" s="109"/>
      <c r="BP109" s="109"/>
      <c r="BQ109" s="109"/>
      <c r="BR109" s="109"/>
      <c r="BS109" s="109"/>
    </row>
    <row r="110" spans="1:72" ht="12.75">
      <c r="A110" s="111"/>
      <c r="B110" s="112"/>
      <c r="C110" s="66"/>
      <c r="D110" s="66"/>
      <c r="E110" s="66"/>
      <c r="F110" s="66"/>
      <c r="BT110"/>
    </row>
    <row r="111" spans="1:72" ht="12.75">
      <c r="A111" s="76"/>
      <c r="B111" s="76"/>
      <c r="C111" s="76"/>
      <c r="D111" s="76"/>
      <c r="E111" s="76"/>
      <c r="F111" s="76"/>
      <c r="BT111"/>
    </row>
    <row r="112" s="76" customFormat="1" ht="12.75"/>
    <row r="113" spans="1:72" ht="12.75">
      <c r="A113" s="76"/>
      <c r="B113" s="76"/>
      <c r="C113" s="76"/>
      <c r="D113" s="76"/>
      <c r="E113" s="76"/>
      <c r="F113" s="76"/>
      <c r="BT113"/>
    </row>
    <row r="114" spans="1:72" ht="12.75">
      <c r="A114" s="76"/>
      <c r="B114" s="76"/>
      <c r="C114" s="76"/>
      <c r="D114" s="76"/>
      <c r="E114" s="76"/>
      <c r="F114" s="76"/>
      <c r="BT114"/>
    </row>
    <row r="115" spans="1:72" ht="12.75">
      <c r="A115" s="76"/>
      <c r="B115" s="76"/>
      <c r="C115" s="76"/>
      <c r="D115" s="76"/>
      <c r="E115" s="76"/>
      <c r="F115" s="76"/>
      <c r="BT115"/>
    </row>
    <row r="116" spans="1:72" ht="12.75">
      <c r="A116" s="113"/>
      <c r="B116" s="106"/>
      <c r="C116" s="107"/>
      <c r="D116" s="76"/>
      <c r="E116" s="76"/>
      <c r="F116" s="76"/>
      <c r="BT116"/>
    </row>
    <row r="117" spans="1:72" ht="12.75">
      <c r="A117" s="114"/>
      <c r="B117" s="115"/>
      <c r="C117" s="441"/>
      <c r="D117" s="442"/>
      <c r="E117" s="442"/>
      <c r="F117" s="76"/>
      <c r="BT117"/>
    </row>
    <row r="118" spans="1:72" ht="12.75">
      <c r="A118" s="114"/>
      <c r="B118" s="115"/>
      <c r="C118" s="441"/>
      <c r="D118" s="442"/>
      <c r="E118" s="442"/>
      <c r="F118" s="76"/>
      <c r="BT118"/>
    </row>
    <row r="119" spans="1:72" ht="12.75">
      <c r="A119" s="114"/>
      <c r="B119" s="115"/>
      <c r="C119" s="441"/>
      <c r="D119" s="442"/>
      <c r="E119" s="442"/>
      <c r="F119" s="76"/>
      <c r="BT119"/>
    </row>
    <row r="120" spans="1:72" ht="12.75">
      <c r="A120" s="114"/>
      <c r="B120" s="115"/>
      <c r="C120" s="441"/>
      <c r="D120" s="442"/>
      <c r="E120" s="442"/>
      <c r="F120" s="76"/>
      <c r="BT120"/>
    </row>
    <row r="121" spans="1:72" ht="12.75">
      <c r="A121" s="114"/>
      <c r="B121" s="115"/>
      <c r="C121" s="441"/>
      <c r="D121" s="442"/>
      <c r="E121" s="442"/>
      <c r="F121" s="76"/>
      <c r="BT121"/>
    </row>
    <row r="122" spans="1:72" ht="12.75">
      <c r="A122" s="114"/>
      <c r="B122" s="115"/>
      <c r="C122" s="441"/>
      <c r="D122" s="442"/>
      <c r="E122" s="442"/>
      <c r="F122" s="76"/>
      <c r="BT122"/>
    </row>
    <row r="123" spans="1:72" ht="12.75">
      <c r="A123" s="114"/>
      <c r="B123" s="115"/>
      <c r="C123" s="441"/>
      <c r="D123" s="442"/>
      <c r="E123" s="442"/>
      <c r="F123" s="76"/>
      <c r="BT123"/>
    </row>
    <row r="124" spans="1:72" ht="12.75">
      <c r="A124" s="114"/>
      <c r="B124" s="115"/>
      <c r="C124" s="441"/>
      <c r="D124" s="442"/>
      <c r="E124" s="442"/>
      <c r="F124" s="76"/>
      <c r="BT124"/>
    </row>
    <row r="125" spans="1:72" ht="12.75">
      <c r="A125" s="114"/>
      <c r="B125" s="115"/>
      <c r="C125" s="441"/>
      <c r="D125" s="442"/>
      <c r="E125" s="442"/>
      <c r="F125" s="76"/>
      <c r="BT125"/>
    </row>
    <row r="126" spans="1:72" ht="12.75">
      <c r="A126" s="114"/>
      <c r="B126" s="115"/>
      <c r="C126" s="441"/>
      <c r="D126" s="442"/>
      <c r="E126" s="442"/>
      <c r="F126" s="76"/>
      <c r="BT126"/>
    </row>
    <row r="127" spans="1:72" ht="12.75">
      <c r="A127" s="114"/>
      <c r="B127" s="115"/>
      <c r="C127" s="441"/>
      <c r="D127" s="442"/>
      <c r="E127" s="442"/>
      <c r="F127" s="76"/>
      <c r="BT127"/>
    </row>
    <row r="128" spans="1:72" ht="12.75">
      <c r="A128" s="114"/>
      <c r="B128" s="115"/>
      <c r="C128" s="441"/>
      <c r="D128" s="442"/>
      <c r="E128" s="442"/>
      <c r="F128" s="76"/>
      <c r="BT128"/>
    </row>
    <row r="129" spans="1:72" ht="12.75">
      <c r="A129" s="114"/>
      <c r="B129" s="115"/>
      <c r="C129" s="441"/>
      <c r="D129" s="442"/>
      <c r="E129" s="442"/>
      <c r="F129" s="76"/>
      <c r="BT129"/>
    </row>
    <row r="130" spans="1:72" ht="12.75">
      <c r="A130" s="114"/>
      <c r="B130" s="115"/>
      <c r="C130" s="441"/>
      <c r="D130" s="442"/>
      <c r="E130" s="442"/>
      <c r="F130" s="76"/>
      <c r="BT130"/>
    </row>
    <row r="131" spans="1:72" ht="12.75">
      <c r="A131" s="114"/>
      <c r="B131" s="115"/>
      <c r="C131" s="441"/>
      <c r="D131" s="442"/>
      <c r="E131" s="442"/>
      <c r="F131" s="76"/>
      <c r="BT131"/>
    </row>
    <row r="132" spans="1:72" ht="12.75">
      <c r="A132" s="114"/>
      <c r="B132" s="115"/>
      <c r="C132" s="441"/>
      <c r="D132" s="442"/>
      <c r="E132" s="442"/>
      <c r="F132" s="76"/>
      <c r="BT132"/>
    </row>
    <row r="133" spans="1:72" ht="12.75">
      <c r="A133" s="114"/>
      <c r="B133" s="115"/>
      <c r="C133" s="441"/>
      <c r="D133" s="442"/>
      <c r="E133" s="442"/>
      <c r="F133" s="76"/>
      <c r="BT133"/>
    </row>
    <row r="134" spans="1:72" ht="12.75">
      <c r="A134" s="114"/>
      <c r="B134" s="115"/>
      <c r="C134" s="441"/>
      <c r="D134" s="442"/>
      <c r="E134" s="442"/>
      <c r="F134" s="76"/>
      <c r="BT134"/>
    </row>
    <row r="135" spans="1:72" ht="12.75">
      <c r="A135" s="114"/>
      <c r="B135" s="115"/>
      <c r="C135" s="441"/>
      <c r="D135" s="442"/>
      <c r="E135" s="442"/>
      <c r="F135" s="76"/>
      <c r="BT135"/>
    </row>
    <row r="136" spans="1:72" ht="12.75">
      <c r="A136" s="114"/>
      <c r="B136" s="115"/>
      <c r="C136" s="441"/>
      <c r="D136" s="442"/>
      <c r="E136" s="442"/>
      <c r="F136" s="76"/>
      <c r="BT136"/>
    </row>
    <row r="137" spans="1:72" ht="12.75">
      <c r="A137" s="114"/>
      <c r="B137" s="115"/>
      <c r="C137" s="441"/>
      <c r="D137" s="442"/>
      <c r="E137" s="442"/>
      <c r="F137" s="76"/>
      <c r="BT137"/>
    </row>
    <row r="138" spans="1:72" ht="12.75">
      <c r="A138" s="114"/>
      <c r="B138" s="115"/>
      <c r="C138" s="441"/>
      <c r="D138" s="442"/>
      <c r="E138" s="442"/>
      <c r="F138" s="76"/>
      <c r="BT138"/>
    </row>
    <row r="139" spans="1:72" ht="12.75">
      <c r="A139" s="114"/>
      <c r="B139" s="115"/>
      <c r="C139" s="441"/>
      <c r="D139" s="442"/>
      <c r="E139" s="442"/>
      <c r="F139" s="76"/>
      <c r="BT139"/>
    </row>
    <row r="140" spans="1:72" ht="12.75">
      <c r="A140" s="114"/>
      <c r="B140" s="115"/>
      <c r="C140" s="441"/>
      <c r="D140" s="442"/>
      <c r="E140" s="442"/>
      <c r="F140" s="76"/>
      <c r="BT140"/>
    </row>
    <row r="141" spans="1:72" ht="12.75">
      <c r="A141" s="114"/>
      <c r="B141" s="115"/>
      <c r="C141" s="441"/>
      <c r="D141" s="442"/>
      <c r="E141" s="442"/>
      <c r="F141" s="76"/>
      <c r="BT141"/>
    </row>
    <row r="142" spans="1:72" ht="12.75">
      <c r="A142" s="114"/>
      <c r="B142" s="115"/>
      <c r="C142" s="441"/>
      <c r="D142" s="442"/>
      <c r="E142" s="442"/>
      <c r="F142" s="76"/>
      <c r="BT142"/>
    </row>
    <row r="143" spans="1:72" ht="12.75">
      <c r="A143" s="114"/>
      <c r="B143" s="115"/>
      <c r="C143" s="441"/>
      <c r="D143" s="442"/>
      <c r="E143" s="442"/>
      <c r="F143" s="76"/>
      <c r="BT143"/>
    </row>
    <row r="144" spans="1:72" ht="12.75">
      <c r="A144" s="114"/>
      <c r="B144" s="115"/>
      <c r="C144" s="441"/>
      <c r="D144" s="442"/>
      <c r="E144" s="442"/>
      <c r="F144" s="76"/>
      <c r="BT144"/>
    </row>
    <row r="145" spans="1:72" ht="12.75">
      <c r="A145" s="114"/>
      <c r="B145" s="115"/>
      <c r="C145" s="441"/>
      <c r="D145" s="442"/>
      <c r="E145" s="442"/>
      <c r="F145" s="76"/>
      <c r="BT145"/>
    </row>
    <row r="146" spans="1:72" ht="12.75">
      <c r="A146" s="114"/>
      <c r="B146" s="115"/>
      <c r="C146" s="441"/>
      <c r="D146" s="442"/>
      <c r="E146" s="442"/>
      <c r="F146" s="76"/>
      <c r="BT146"/>
    </row>
    <row r="147" spans="1:72" ht="12.75">
      <c r="A147" s="114"/>
      <c r="B147" s="115"/>
      <c r="C147" s="441"/>
      <c r="D147" s="442"/>
      <c r="E147" s="442"/>
      <c r="F147" s="76"/>
      <c r="BT147"/>
    </row>
    <row r="148" spans="1:72" ht="12.75">
      <c r="A148" s="117"/>
      <c r="B148" s="118"/>
      <c r="C148" s="76"/>
      <c r="D148" s="76"/>
      <c r="E148" s="76"/>
      <c r="F148" s="76"/>
      <c r="BT148"/>
    </row>
    <row r="149" spans="1:72" ht="12.75">
      <c r="A149" s="119"/>
      <c r="B149" s="76"/>
      <c r="C149" s="76"/>
      <c r="D149" s="76"/>
      <c r="E149" s="76"/>
      <c r="F149" s="76"/>
      <c r="BT149"/>
    </row>
    <row r="150" spans="1:71" s="77" customFormat="1" ht="12.75">
      <c r="A150" s="120"/>
      <c r="B150" s="109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6"/>
      <c r="BL150" s="76"/>
      <c r="BM150" s="76"/>
      <c r="BN150" s="76"/>
      <c r="BO150" s="76"/>
      <c r="BP150" s="76"/>
      <c r="BQ150" s="76"/>
      <c r="BR150" s="76"/>
      <c r="BS150" s="76"/>
    </row>
    <row r="151" spans="1:71" s="77" customFormat="1" ht="12.75">
      <c r="A151" s="120"/>
      <c r="B151" s="121"/>
      <c r="C151" s="11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  <c r="AV151" s="76"/>
      <c r="AW151" s="76"/>
      <c r="AX151" s="76"/>
      <c r="AY151" s="76"/>
      <c r="AZ151" s="76"/>
      <c r="BA151" s="76"/>
      <c r="BB151" s="76"/>
      <c r="BC151" s="76"/>
      <c r="BD151" s="76"/>
      <c r="BE151" s="76"/>
      <c r="BF151" s="76"/>
      <c r="BG151" s="76"/>
      <c r="BH151" s="76"/>
      <c r="BI151" s="76"/>
      <c r="BJ151" s="76"/>
      <c r="BK151" s="76"/>
      <c r="BL151" s="76"/>
      <c r="BM151" s="76"/>
      <c r="BN151" s="76"/>
      <c r="BO151" s="76"/>
      <c r="BP151" s="76"/>
      <c r="BQ151" s="76"/>
      <c r="BR151" s="76"/>
      <c r="BS151" s="76"/>
    </row>
    <row r="152" spans="1:71" s="77" customFormat="1" ht="12.75">
      <c r="A152" s="120"/>
      <c r="B152" s="109"/>
      <c r="C152" s="109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  <c r="AV152" s="76"/>
      <c r="AW152" s="76"/>
      <c r="AX152" s="76"/>
      <c r="AY152" s="76"/>
      <c r="AZ152" s="76"/>
      <c r="BA152" s="76"/>
      <c r="BB152" s="76"/>
      <c r="BC152" s="76"/>
      <c r="BD152" s="76"/>
      <c r="BE152" s="76"/>
      <c r="BF152" s="76"/>
      <c r="BG152" s="76"/>
      <c r="BH152" s="76"/>
      <c r="BI152" s="76"/>
      <c r="BJ152" s="76"/>
      <c r="BK152" s="76"/>
      <c r="BL152" s="76"/>
      <c r="BM152" s="76"/>
      <c r="BN152" s="76"/>
      <c r="BO152" s="76"/>
      <c r="BP152" s="76"/>
      <c r="BQ152" s="76"/>
      <c r="BR152" s="76"/>
      <c r="BS152" s="76"/>
    </row>
    <row r="153" spans="1:71" s="77" customFormat="1" ht="12.75">
      <c r="A153" s="120"/>
      <c r="B153" s="109"/>
      <c r="C153" s="109"/>
      <c r="D153" s="122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6"/>
      <c r="AP153" s="76"/>
      <c r="AQ153" s="76"/>
      <c r="AR153" s="76"/>
      <c r="AS153" s="76"/>
      <c r="AT153" s="76"/>
      <c r="AU153" s="76"/>
      <c r="AV153" s="76"/>
      <c r="AW153" s="76"/>
      <c r="AX153" s="76"/>
      <c r="AY153" s="76"/>
      <c r="AZ153" s="76"/>
      <c r="BA153" s="76"/>
      <c r="BB153" s="76"/>
      <c r="BC153" s="76"/>
      <c r="BD153" s="76"/>
      <c r="BE153" s="76"/>
      <c r="BF153" s="76"/>
      <c r="BG153" s="76"/>
      <c r="BH153" s="76"/>
      <c r="BI153" s="76"/>
      <c r="BJ153" s="76"/>
      <c r="BK153" s="76"/>
      <c r="BL153" s="76"/>
      <c r="BM153" s="76"/>
      <c r="BN153" s="76"/>
      <c r="BO153" s="76"/>
      <c r="BP153" s="76"/>
      <c r="BQ153" s="76"/>
      <c r="BR153" s="76"/>
      <c r="BS153" s="76"/>
    </row>
    <row r="154" spans="1:72" ht="12.75">
      <c r="A154" s="113"/>
      <c r="B154" s="106"/>
      <c r="C154" s="107"/>
      <c r="D154" s="76"/>
      <c r="E154" s="76"/>
      <c r="F154" s="76"/>
      <c r="BT154"/>
    </row>
    <row r="155" spans="1:72" ht="12.75">
      <c r="A155" s="114"/>
      <c r="B155" s="115"/>
      <c r="C155" s="441"/>
      <c r="D155" s="442"/>
      <c r="E155" s="442"/>
      <c r="F155" s="76"/>
      <c r="BT155"/>
    </row>
    <row r="156" spans="1:72" ht="12.75">
      <c r="A156" s="114"/>
      <c r="B156" s="115"/>
      <c r="C156" s="441"/>
      <c r="D156" s="442"/>
      <c r="E156" s="442"/>
      <c r="F156" s="76"/>
      <c r="BT156"/>
    </row>
    <row r="157" spans="1:72" ht="12.75">
      <c r="A157" s="114"/>
      <c r="B157" s="115"/>
      <c r="C157" s="441"/>
      <c r="D157" s="442"/>
      <c r="E157" s="442"/>
      <c r="F157" s="76"/>
      <c r="BT157"/>
    </row>
    <row r="158" spans="1:72" ht="12.75">
      <c r="A158" s="114"/>
      <c r="B158" s="115"/>
      <c r="C158" s="441"/>
      <c r="D158" s="442"/>
      <c r="E158" s="442"/>
      <c r="F158" s="76"/>
      <c r="BT158"/>
    </row>
    <row r="159" spans="1:72" ht="12.75">
      <c r="A159" s="114"/>
      <c r="B159" s="115"/>
      <c r="C159" s="441"/>
      <c r="D159" s="442"/>
      <c r="E159" s="442"/>
      <c r="F159" s="76"/>
      <c r="BT159"/>
    </row>
    <row r="160" spans="1:72" ht="12.75">
      <c r="A160" s="114"/>
      <c r="B160" s="115"/>
      <c r="C160" s="441"/>
      <c r="D160" s="442"/>
      <c r="E160" s="442"/>
      <c r="F160" s="76"/>
      <c r="BT160"/>
    </row>
    <row r="161" spans="1:72" ht="12.75">
      <c r="A161" s="114"/>
      <c r="B161" s="115"/>
      <c r="C161" s="441"/>
      <c r="D161" s="442"/>
      <c r="E161" s="442"/>
      <c r="F161" s="76"/>
      <c r="BT161"/>
    </row>
    <row r="162" spans="1:72" ht="12.75">
      <c r="A162" s="114"/>
      <c r="B162" s="115"/>
      <c r="C162" s="441"/>
      <c r="D162" s="442"/>
      <c r="E162" s="442"/>
      <c r="F162" s="76"/>
      <c r="BT162"/>
    </row>
    <row r="163" spans="1:72" ht="12.75">
      <c r="A163" s="114"/>
      <c r="B163" s="115"/>
      <c r="C163" s="441"/>
      <c r="D163" s="442"/>
      <c r="E163" s="442"/>
      <c r="F163" s="76"/>
      <c r="BT163"/>
    </row>
    <row r="164" spans="1:72" ht="12.75">
      <c r="A164" s="114"/>
      <c r="B164" s="115"/>
      <c r="C164" s="441"/>
      <c r="D164" s="442"/>
      <c r="E164" s="442"/>
      <c r="F164" s="76"/>
      <c r="BT164"/>
    </row>
    <row r="165" spans="1:72" ht="12.75">
      <c r="A165" s="114"/>
      <c r="B165" s="115"/>
      <c r="C165" s="441"/>
      <c r="D165" s="442"/>
      <c r="E165" s="442"/>
      <c r="F165" s="76"/>
      <c r="BT165"/>
    </row>
    <row r="166" spans="1:72" ht="12.75">
      <c r="A166" s="114"/>
      <c r="B166" s="115"/>
      <c r="C166" s="441"/>
      <c r="D166" s="442"/>
      <c r="E166" s="442"/>
      <c r="F166" s="76"/>
      <c r="BT166"/>
    </row>
    <row r="167" spans="1:72" ht="12.75">
      <c r="A167" s="114"/>
      <c r="B167" s="115"/>
      <c r="C167" s="441"/>
      <c r="D167" s="442"/>
      <c r="E167" s="442"/>
      <c r="F167" s="76"/>
      <c r="BT167"/>
    </row>
    <row r="168" spans="1:72" ht="12.75">
      <c r="A168" s="114"/>
      <c r="B168" s="115"/>
      <c r="C168" s="441"/>
      <c r="D168" s="442"/>
      <c r="E168" s="442"/>
      <c r="F168" s="76"/>
      <c r="BT168"/>
    </row>
    <row r="169" spans="1:72" ht="12.75">
      <c r="A169" s="114"/>
      <c r="B169" s="115"/>
      <c r="C169" s="441"/>
      <c r="D169" s="442"/>
      <c r="E169" s="442"/>
      <c r="F169" s="76"/>
      <c r="BT169"/>
    </row>
    <row r="170" spans="1:72" ht="12.75">
      <c r="A170" s="114"/>
      <c r="B170" s="115"/>
      <c r="C170" s="441"/>
      <c r="D170" s="442"/>
      <c r="E170" s="442"/>
      <c r="F170" s="76"/>
      <c r="BT170"/>
    </row>
    <row r="171" spans="1:72" ht="12.75">
      <c r="A171" s="114"/>
      <c r="B171" s="115"/>
      <c r="C171" s="441"/>
      <c r="D171" s="442"/>
      <c r="E171" s="442"/>
      <c r="F171" s="76"/>
      <c r="BT171"/>
    </row>
    <row r="172" spans="1:72" ht="12.75">
      <c r="A172" s="114"/>
      <c r="B172" s="115"/>
      <c r="C172" s="441"/>
      <c r="D172" s="442"/>
      <c r="E172" s="442"/>
      <c r="F172" s="76"/>
      <c r="BT172"/>
    </row>
    <row r="173" spans="1:72" ht="12.75">
      <c r="A173" s="114"/>
      <c r="B173" s="115"/>
      <c r="C173" s="441"/>
      <c r="D173" s="442"/>
      <c r="E173" s="442"/>
      <c r="F173" s="76"/>
      <c r="BT173"/>
    </row>
    <row r="174" spans="1:72" ht="12.75">
      <c r="A174" s="114"/>
      <c r="B174" s="115"/>
      <c r="C174" s="441"/>
      <c r="D174" s="442"/>
      <c r="E174" s="442"/>
      <c r="F174" s="76"/>
      <c r="BT174"/>
    </row>
    <row r="175" spans="1:72" ht="12.75">
      <c r="A175" s="114"/>
      <c r="B175" s="115"/>
      <c r="C175" s="441"/>
      <c r="D175" s="442"/>
      <c r="E175" s="442"/>
      <c r="F175" s="76"/>
      <c r="BT175"/>
    </row>
    <row r="176" spans="1:72" ht="12.75">
      <c r="A176" s="114"/>
      <c r="B176" s="115"/>
      <c r="C176" s="441"/>
      <c r="D176" s="442"/>
      <c r="E176" s="442"/>
      <c r="F176" s="76"/>
      <c r="BT176"/>
    </row>
    <row r="177" spans="1:6" ht="12.75">
      <c r="A177" s="114"/>
      <c r="B177" s="115"/>
      <c r="C177" s="441"/>
      <c r="D177" s="442"/>
      <c r="E177" s="442"/>
      <c r="F177" s="76"/>
    </row>
    <row r="178" spans="1:6" ht="12.75">
      <c r="A178" s="114"/>
      <c r="B178" s="115"/>
      <c r="C178" s="441"/>
      <c r="D178" s="442"/>
      <c r="E178" s="442"/>
      <c r="F178" s="76"/>
    </row>
    <row r="179" spans="1:6" ht="12.75">
      <c r="A179" s="114"/>
      <c r="B179" s="115"/>
      <c r="C179" s="441"/>
      <c r="D179" s="442"/>
      <c r="E179" s="442"/>
      <c r="F179" s="76"/>
    </row>
    <row r="180" spans="1:6" ht="12.75">
      <c r="A180" s="114"/>
      <c r="B180" s="115"/>
      <c r="C180" s="441"/>
      <c r="D180" s="442"/>
      <c r="E180" s="442"/>
      <c r="F180" s="76"/>
    </row>
    <row r="181" spans="1:6" ht="12.75">
      <c r="A181" s="114"/>
      <c r="B181" s="115"/>
      <c r="C181" s="441"/>
      <c r="D181" s="442"/>
      <c r="E181" s="442"/>
      <c r="F181" s="76"/>
    </row>
    <row r="182" spans="1:6" ht="12.75">
      <c r="A182" s="114"/>
      <c r="B182" s="115"/>
      <c r="C182" s="441"/>
      <c r="D182" s="442"/>
      <c r="E182" s="442"/>
      <c r="F182" s="76"/>
    </row>
    <row r="183" spans="1:6" ht="12.75">
      <c r="A183" s="114"/>
      <c r="B183" s="115"/>
      <c r="C183" s="441"/>
      <c r="D183" s="442"/>
      <c r="E183" s="442"/>
      <c r="F183" s="76"/>
    </row>
    <row r="184" spans="1:6" ht="12.75">
      <c r="A184" s="114"/>
      <c r="B184" s="115"/>
      <c r="C184" s="441"/>
      <c r="D184" s="442"/>
      <c r="E184" s="442"/>
      <c r="F184" s="76"/>
    </row>
    <row r="185" spans="1:6" ht="12.75">
      <c r="A185" s="114"/>
      <c r="B185" s="115"/>
      <c r="C185" s="441"/>
      <c r="D185" s="442"/>
      <c r="E185" s="442"/>
      <c r="F185" s="76"/>
    </row>
    <row r="186" spans="1:6" ht="12.75">
      <c r="A186" s="117"/>
      <c r="B186" s="118"/>
      <c r="C186" s="442"/>
      <c r="D186" s="442"/>
      <c r="E186" s="442"/>
      <c r="F186" s="76"/>
    </row>
    <row r="187" spans="1:6" ht="12.75">
      <c r="A187" s="119"/>
      <c r="B187" s="76"/>
      <c r="C187" s="76"/>
      <c r="D187" s="76"/>
      <c r="E187" s="76"/>
      <c r="F187" s="76"/>
    </row>
    <row r="188" spans="1:6" ht="12.75">
      <c r="A188" s="119"/>
      <c r="B188" s="76"/>
      <c r="C188" s="76"/>
      <c r="D188" s="76"/>
      <c r="E188" s="76"/>
      <c r="F188" s="76"/>
    </row>
    <row r="189" spans="1:6" ht="12.75">
      <c r="A189" s="119"/>
      <c r="B189" s="76"/>
      <c r="C189" s="76"/>
      <c r="D189" s="76"/>
      <c r="E189" s="76"/>
      <c r="F189" s="76"/>
    </row>
    <row r="190" spans="1:6" ht="12.75">
      <c r="A190" s="119"/>
      <c r="B190" s="76"/>
      <c r="C190" s="76"/>
      <c r="D190" s="76"/>
      <c r="E190" s="76"/>
      <c r="F190" s="76"/>
    </row>
    <row r="191" spans="1:6" ht="12.75">
      <c r="A191" s="119"/>
      <c r="B191" s="76"/>
      <c r="C191" s="76"/>
      <c r="D191" s="76"/>
      <c r="E191" s="76"/>
      <c r="F191" s="76"/>
    </row>
    <row r="192" spans="1:6" ht="12.75">
      <c r="A192" s="119"/>
      <c r="B192" s="76"/>
      <c r="C192" s="76"/>
      <c r="D192" s="76"/>
      <c r="E192" s="76"/>
      <c r="F192" s="76"/>
    </row>
    <row r="193" spans="1:6" ht="12.75">
      <c r="A193" s="119"/>
      <c r="B193" s="76"/>
      <c r="C193" s="76"/>
      <c r="D193" s="76"/>
      <c r="E193" s="76"/>
      <c r="F193" s="76"/>
    </row>
    <row r="194" spans="1:6" ht="12.75">
      <c r="A194" s="119"/>
      <c r="B194" s="76"/>
      <c r="C194" s="76"/>
      <c r="D194" s="76"/>
      <c r="E194" s="76"/>
      <c r="F194" s="76"/>
    </row>
    <row r="195" spans="1:6" ht="12.75">
      <c r="A195" s="119"/>
      <c r="B195" s="76"/>
      <c r="C195" s="76"/>
      <c r="D195" s="76"/>
      <c r="E195" s="76"/>
      <c r="F195" s="76"/>
    </row>
  </sheetData>
  <sheetProtection/>
  <mergeCells count="160">
    <mergeCell ref="C145:E145"/>
    <mergeCell ref="C182:E182"/>
    <mergeCell ref="C174:E174"/>
    <mergeCell ref="C184:E184"/>
    <mergeCell ref="C181:E181"/>
    <mergeCell ref="C179:E179"/>
    <mergeCell ref="C180:E180"/>
    <mergeCell ref="C175:E175"/>
    <mergeCell ref="C172:E172"/>
    <mergeCell ref="C173:E173"/>
    <mergeCell ref="C183:E183"/>
    <mergeCell ref="C176:E176"/>
    <mergeCell ref="C177:E177"/>
    <mergeCell ref="C178:E178"/>
    <mergeCell ref="C123:E123"/>
    <mergeCell ref="C186:E186"/>
    <mergeCell ref="C124:E124"/>
    <mergeCell ref="C161:E161"/>
    <mergeCell ref="C162:E162"/>
    <mergeCell ref="C164:E164"/>
    <mergeCell ref="C165:E165"/>
    <mergeCell ref="C167:E167"/>
    <mergeCell ref="C168:E168"/>
    <mergeCell ref="C169:E169"/>
    <mergeCell ref="C125:E125"/>
    <mergeCell ref="C143:E143"/>
    <mergeCell ref="C146:E146"/>
    <mergeCell ref="C144:E144"/>
    <mergeCell ref="C147:E147"/>
    <mergeCell ref="C138:E138"/>
    <mergeCell ref="C185:E185"/>
    <mergeCell ref="C163:E163"/>
    <mergeCell ref="C166:E166"/>
    <mergeCell ref="C170:E170"/>
    <mergeCell ref="C171:E171"/>
    <mergeCell ref="D109:F109"/>
    <mergeCell ref="C134:E134"/>
    <mergeCell ref="C135:E135"/>
    <mergeCell ref="C136:E136"/>
    <mergeCell ref="C137:E137"/>
    <mergeCell ref="C118:E118"/>
    <mergeCell ref="C119:E119"/>
    <mergeCell ref="C120:E120"/>
    <mergeCell ref="C121:E121"/>
    <mergeCell ref="D24:F24"/>
    <mergeCell ref="D25:F25"/>
    <mergeCell ref="D26:F26"/>
    <mergeCell ref="D31:F31"/>
    <mergeCell ref="D32:F32"/>
    <mergeCell ref="D33:F33"/>
    <mergeCell ref="D16:F16"/>
    <mergeCell ref="D17:F17"/>
    <mergeCell ref="D18:F18"/>
    <mergeCell ref="D21:F21"/>
    <mergeCell ref="D22:F22"/>
    <mergeCell ref="D23:F23"/>
    <mergeCell ref="D103:F103"/>
    <mergeCell ref="D102:F102"/>
    <mergeCell ref="D38:F38"/>
    <mergeCell ref="D99:F99"/>
    <mergeCell ref="D89:F89"/>
    <mergeCell ref="D90:F90"/>
    <mergeCell ref="D91:F91"/>
    <mergeCell ref="D70:F70"/>
    <mergeCell ref="D73:F73"/>
    <mergeCell ref="D66:F66"/>
    <mergeCell ref="D108:F108"/>
    <mergeCell ref="D94:F94"/>
    <mergeCell ref="D95:F95"/>
    <mergeCell ref="D96:F96"/>
    <mergeCell ref="D97:F97"/>
    <mergeCell ref="D104:F104"/>
    <mergeCell ref="D105:F105"/>
    <mergeCell ref="D106:F106"/>
    <mergeCell ref="D98:F98"/>
    <mergeCell ref="D100:F100"/>
    <mergeCell ref="D67:F67"/>
    <mergeCell ref="D68:F68"/>
    <mergeCell ref="D69:F69"/>
    <mergeCell ref="D65:F65"/>
    <mergeCell ref="D58:F58"/>
    <mergeCell ref="D59:F59"/>
    <mergeCell ref="D61:F61"/>
    <mergeCell ref="D62:F62"/>
    <mergeCell ref="D63:F63"/>
    <mergeCell ref="D60:F60"/>
    <mergeCell ref="D64:F64"/>
    <mergeCell ref="D55:F55"/>
    <mergeCell ref="D56:F56"/>
    <mergeCell ref="D57:F57"/>
    <mergeCell ref="D53:F53"/>
    <mergeCell ref="D54:F54"/>
    <mergeCell ref="D10:F10"/>
    <mergeCell ref="D11:F11"/>
    <mergeCell ref="D39:F39"/>
    <mergeCell ref="D40:F40"/>
    <mergeCell ref="D47:F47"/>
    <mergeCell ref="D48:F48"/>
    <mergeCell ref="D27:F27"/>
    <mergeCell ref="D28:F28"/>
    <mergeCell ref="D29:F29"/>
    <mergeCell ref="D30:F30"/>
    <mergeCell ref="D44:F44"/>
    <mergeCell ref="A5:B5"/>
    <mergeCell ref="D49:F49"/>
    <mergeCell ref="D50:F50"/>
    <mergeCell ref="A4:C4"/>
    <mergeCell ref="D34:F34"/>
    <mergeCell ref="D35:F35"/>
    <mergeCell ref="D36:F36"/>
    <mergeCell ref="D37:F37"/>
    <mergeCell ref="D9:F9"/>
    <mergeCell ref="D51:F51"/>
    <mergeCell ref="D52:F52"/>
    <mergeCell ref="D12:F12"/>
    <mergeCell ref="D13:F13"/>
    <mergeCell ref="D14:F14"/>
    <mergeCell ref="D15:F15"/>
    <mergeCell ref="D19:F19"/>
    <mergeCell ref="D20:F20"/>
    <mergeCell ref="D45:F45"/>
    <mergeCell ref="D46:F46"/>
    <mergeCell ref="D81:F81"/>
    <mergeCell ref="D82:F82"/>
    <mergeCell ref="D79:F79"/>
    <mergeCell ref="D80:F80"/>
    <mergeCell ref="D71:F71"/>
    <mergeCell ref="D72:F72"/>
    <mergeCell ref="D74:F74"/>
    <mergeCell ref="D78:F78"/>
    <mergeCell ref="D107:F107"/>
    <mergeCell ref="D83:F83"/>
    <mergeCell ref="D84:F84"/>
    <mergeCell ref="D85:F85"/>
    <mergeCell ref="D86:F86"/>
    <mergeCell ref="D87:F87"/>
    <mergeCell ref="D88:F88"/>
    <mergeCell ref="D92:F92"/>
    <mergeCell ref="D93:F93"/>
    <mergeCell ref="D101:F101"/>
    <mergeCell ref="C133:E133"/>
    <mergeCell ref="C139:E139"/>
    <mergeCell ref="C140:E140"/>
    <mergeCell ref="C141:E141"/>
    <mergeCell ref="C142:E142"/>
    <mergeCell ref="C117:E117"/>
    <mergeCell ref="C128:E128"/>
    <mergeCell ref="C129:E129"/>
    <mergeCell ref="C130:E130"/>
    <mergeCell ref="C131:E131"/>
    <mergeCell ref="C159:E159"/>
    <mergeCell ref="C160:E160"/>
    <mergeCell ref="C158:E158"/>
    <mergeCell ref="C156:E156"/>
    <mergeCell ref="C157:E157"/>
    <mergeCell ref="C122:E122"/>
    <mergeCell ref="C155:E155"/>
    <mergeCell ref="C126:E126"/>
    <mergeCell ref="C127:E127"/>
    <mergeCell ref="C132:E13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N46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40.8515625" style="0" customWidth="1"/>
    <col min="2" max="2" width="2.28125" style="0" bestFit="1" customWidth="1"/>
  </cols>
  <sheetData>
    <row r="1" spans="1:14" ht="18">
      <c r="A1" s="383" t="s">
        <v>197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74"/>
      <c r="M1" s="374"/>
      <c r="N1" s="374"/>
    </row>
    <row r="2" spans="1:14" ht="12.75">
      <c r="A2" s="384" t="s">
        <v>172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75"/>
      <c r="M2" s="375"/>
      <c r="N2" s="375"/>
    </row>
    <row r="3" spans="1:14" ht="12.75">
      <c r="A3" s="385" t="s">
        <v>173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76"/>
      <c r="M3" s="376"/>
      <c r="N3" s="376"/>
    </row>
    <row r="5" spans="1:14" ht="12.75">
      <c r="A5" s="398" t="s">
        <v>210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75"/>
      <c r="M5" s="375"/>
      <c r="N5" s="375"/>
    </row>
    <row r="6" spans="1:14" ht="12.75">
      <c r="A6" s="384" t="s">
        <v>174</v>
      </c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75"/>
      <c r="M6" s="375"/>
      <c r="N6" s="375"/>
    </row>
    <row r="7" spans="1:14" ht="12.75">
      <c r="A7" s="384" t="s">
        <v>175</v>
      </c>
      <c r="B7" s="384"/>
      <c r="C7" s="384"/>
      <c r="D7" s="384"/>
      <c r="E7" s="384"/>
      <c r="F7" s="384"/>
      <c r="G7" s="384"/>
      <c r="H7" s="384"/>
      <c r="I7" s="384"/>
      <c r="J7" s="384"/>
      <c r="K7" s="384"/>
      <c r="L7" t="s">
        <v>176</v>
      </c>
      <c r="M7" s="375"/>
      <c r="N7" s="375"/>
    </row>
    <row r="9" spans="1:12" ht="12.75">
      <c r="A9" s="369" t="s">
        <v>192</v>
      </c>
      <c r="L9" s="67"/>
    </row>
    <row r="10" spans="1:12" ht="12.75">
      <c r="A10" s="67" t="s">
        <v>193</v>
      </c>
      <c r="L10" s="67"/>
    </row>
    <row r="11" spans="1:12" ht="12.75">
      <c r="A11" s="67" t="s">
        <v>171</v>
      </c>
      <c r="L11" s="67"/>
    </row>
    <row r="12" spans="1:12" ht="12.75">
      <c r="A12" s="67" t="s">
        <v>198</v>
      </c>
      <c r="L12" s="67"/>
    </row>
    <row r="13" spans="1:12" ht="12.75">
      <c r="A13" s="67" t="s">
        <v>195</v>
      </c>
      <c r="L13" s="67"/>
    </row>
    <row r="14" spans="1:7" ht="12.75">
      <c r="A14" s="67"/>
      <c r="G14" s="67"/>
    </row>
    <row r="15" ht="12.75">
      <c r="A15" s="108" t="s">
        <v>196</v>
      </c>
    </row>
    <row r="16" spans="1:6" ht="12.75">
      <c r="A16" s="379" t="s">
        <v>202</v>
      </c>
      <c r="B16" s="377" t="s">
        <v>206</v>
      </c>
      <c r="F16" s="67"/>
    </row>
    <row r="18" ht="12.75">
      <c r="A18" s="108" t="s">
        <v>220</v>
      </c>
    </row>
    <row r="19" spans="1:11" ht="12.75">
      <c r="A19" s="380" t="s">
        <v>184</v>
      </c>
      <c r="B19" s="380"/>
      <c r="C19" s="380"/>
      <c r="D19" s="380"/>
      <c r="E19" s="380"/>
      <c r="F19" s="380"/>
      <c r="G19" s="380"/>
      <c r="H19" s="380"/>
      <c r="I19" s="380"/>
      <c r="J19" s="380"/>
      <c r="K19" s="380"/>
    </row>
    <row r="20" spans="1:11" ht="12.75">
      <c r="A20" s="388"/>
      <c r="B20" s="389"/>
      <c r="C20" s="389"/>
      <c r="D20" s="389"/>
      <c r="E20" s="389"/>
      <c r="F20" s="389"/>
      <c r="G20" s="389"/>
      <c r="H20" s="389"/>
      <c r="I20" s="389"/>
      <c r="J20" s="389"/>
      <c r="K20" s="390"/>
    </row>
    <row r="21" spans="1:11" ht="12.75">
      <c r="A21" s="391"/>
      <c r="B21" s="392"/>
      <c r="C21" s="392"/>
      <c r="D21" s="392"/>
      <c r="E21" s="392"/>
      <c r="F21" s="392"/>
      <c r="G21" s="392"/>
      <c r="H21" s="392"/>
      <c r="I21" s="392"/>
      <c r="J21" s="392"/>
      <c r="K21" s="393"/>
    </row>
    <row r="22" spans="1:11" ht="12.75">
      <c r="A22" s="391"/>
      <c r="B22" s="392"/>
      <c r="C22" s="392"/>
      <c r="D22" s="392"/>
      <c r="E22" s="392"/>
      <c r="F22" s="392"/>
      <c r="G22" s="392"/>
      <c r="H22" s="392"/>
      <c r="I22" s="392"/>
      <c r="J22" s="392"/>
      <c r="K22" s="393"/>
    </row>
    <row r="23" spans="1:11" ht="12.75">
      <c r="A23" s="391"/>
      <c r="B23" s="392"/>
      <c r="C23" s="392"/>
      <c r="D23" s="392"/>
      <c r="E23" s="392"/>
      <c r="F23" s="392"/>
      <c r="G23" s="392"/>
      <c r="H23" s="392"/>
      <c r="I23" s="392"/>
      <c r="J23" s="392"/>
      <c r="K23" s="393"/>
    </row>
    <row r="24" spans="1:11" ht="12.75">
      <c r="A24" s="391"/>
      <c r="B24" s="392"/>
      <c r="C24" s="392"/>
      <c r="D24" s="392"/>
      <c r="E24" s="392"/>
      <c r="F24" s="392"/>
      <c r="G24" s="392"/>
      <c r="H24" s="392"/>
      <c r="I24" s="392"/>
      <c r="J24" s="392"/>
      <c r="K24" s="393"/>
    </row>
    <row r="25" spans="1:11" ht="12.75">
      <c r="A25" s="391"/>
      <c r="B25" s="392"/>
      <c r="C25" s="392"/>
      <c r="D25" s="392"/>
      <c r="E25" s="392"/>
      <c r="F25" s="392"/>
      <c r="G25" s="392"/>
      <c r="H25" s="392"/>
      <c r="I25" s="392"/>
      <c r="J25" s="392"/>
      <c r="K25" s="393"/>
    </row>
    <row r="26" spans="1:11" ht="12.75">
      <c r="A26" s="394"/>
      <c r="B26" s="395"/>
      <c r="C26" s="395"/>
      <c r="D26" s="395"/>
      <c r="E26" s="395"/>
      <c r="F26" s="395"/>
      <c r="G26" s="395"/>
      <c r="H26" s="395"/>
      <c r="I26" s="395"/>
      <c r="J26" s="395"/>
      <c r="K26" s="396"/>
    </row>
    <row r="28" ht="12.75">
      <c r="A28" s="108" t="s">
        <v>180</v>
      </c>
    </row>
    <row r="29" spans="1:11" ht="12.75">
      <c r="A29" s="372" t="s">
        <v>199</v>
      </c>
      <c r="B29" s="371"/>
      <c r="C29" s="371"/>
      <c r="D29" s="371"/>
      <c r="E29" s="371"/>
      <c r="F29" s="371"/>
      <c r="G29" s="371"/>
      <c r="H29" s="371"/>
      <c r="I29" s="371"/>
      <c r="J29" s="371"/>
      <c r="K29" s="371"/>
    </row>
    <row r="30" spans="1:11" ht="12.75">
      <c r="A30" s="388"/>
      <c r="B30" s="389"/>
      <c r="C30" s="389"/>
      <c r="D30" s="389"/>
      <c r="E30" s="389"/>
      <c r="F30" s="389"/>
      <c r="G30" s="389"/>
      <c r="H30" s="389"/>
      <c r="I30" s="389"/>
      <c r="J30" s="389"/>
      <c r="K30" s="390"/>
    </row>
    <row r="31" spans="1:11" ht="12.75">
      <c r="A31" s="391"/>
      <c r="B31" s="392"/>
      <c r="C31" s="392"/>
      <c r="D31" s="392"/>
      <c r="E31" s="392"/>
      <c r="F31" s="392"/>
      <c r="G31" s="392"/>
      <c r="H31" s="392"/>
      <c r="I31" s="392"/>
      <c r="J31" s="392"/>
      <c r="K31" s="393"/>
    </row>
    <row r="32" spans="1:11" ht="12.75">
      <c r="A32" s="391"/>
      <c r="B32" s="392"/>
      <c r="C32" s="392"/>
      <c r="D32" s="392"/>
      <c r="E32" s="392"/>
      <c r="F32" s="392"/>
      <c r="G32" s="392"/>
      <c r="H32" s="392"/>
      <c r="I32" s="392"/>
      <c r="J32" s="392"/>
      <c r="K32" s="393"/>
    </row>
    <row r="33" spans="1:11" ht="12.75">
      <c r="A33" s="391"/>
      <c r="B33" s="392"/>
      <c r="C33" s="392"/>
      <c r="D33" s="392"/>
      <c r="E33" s="392"/>
      <c r="F33" s="392"/>
      <c r="G33" s="392"/>
      <c r="H33" s="392"/>
      <c r="I33" s="392"/>
      <c r="J33" s="392"/>
      <c r="K33" s="393"/>
    </row>
    <row r="34" spans="1:11" ht="12.75">
      <c r="A34" s="391"/>
      <c r="B34" s="392"/>
      <c r="C34" s="392"/>
      <c r="D34" s="392"/>
      <c r="E34" s="392"/>
      <c r="F34" s="392"/>
      <c r="G34" s="392"/>
      <c r="H34" s="392"/>
      <c r="I34" s="392"/>
      <c r="J34" s="392"/>
      <c r="K34" s="393"/>
    </row>
    <row r="35" spans="1:11" ht="12.75">
      <c r="A35" s="391"/>
      <c r="B35" s="392"/>
      <c r="C35" s="392"/>
      <c r="D35" s="392"/>
      <c r="E35" s="392"/>
      <c r="F35" s="392"/>
      <c r="G35" s="392"/>
      <c r="H35" s="392"/>
      <c r="I35" s="392"/>
      <c r="J35" s="392"/>
      <c r="K35" s="393"/>
    </row>
    <row r="36" spans="1:11" ht="12.75">
      <c r="A36" s="394"/>
      <c r="B36" s="395"/>
      <c r="C36" s="395"/>
      <c r="D36" s="395"/>
      <c r="E36" s="395"/>
      <c r="F36" s="395"/>
      <c r="G36" s="395"/>
      <c r="H36" s="395"/>
      <c r="I36" s="395"/>
      <c r="J36" s="395"/>
      <c r="K36" s="396"/>
    </row>
    <row r="38" ht="12.75">
      <c r="A38" s="108" t="s">
        <v>221</v>
      </c>
    </row>
    <row r="39" spans="1:11" ht="12.75">
      <c r="A39" s="372" t="s">
        <v>170</v>
      </c>
      <c r="B39" s="371"/>
      <c r="C39" s="371"/>
      <c r="D39" s="371"/>
      <c r="E39" s="371"/>
      <c r="F39" s="371"/>
      <c r="G39" s="371"/>
      <c r="H39" s="371"/>
      <c r="I39" s="371"/>
      <c r="J39" s="371"/>
      <c r="K39" s="371"/>
    </row>
    <row r="40" spans="1:11" ht="12.75">
      <c r="A40" s="388"/>
      <c r="B40" s="389"/>
      <c r="C40" s="389"/>
      <c r="D40" s="389"/>
      <c r="E40" s="389"/>
      <c r="F40" s="389"/>
      <c r="G40" s="389"/>
      <c r="H40" s="389"/>
      <c r="I40" s="389"/>
      <c r="J40" s="389"/>
      <c r="K40" s="390"/>
    </row>
    <row r="41" spans="1:11" ht="12.75">
      <c r="A41" s="391"/>
      <c r="B41" s="392"/>
      <c r="C41" s="392"/>
      <c r="D41" s="392"/>
      <c r="E41" s="392"/>
      <c r="F41" s="392"/>
      <c r="G41" s="392"/>
      <c r="H41" s="392"/>
      <c r="I41" s="392"/>
      <c r="J41" s="392"/>
      <c r="K41" s="393"/>
    </row>
    <row r="42" spans="1:11" ht="12.75">
      <c r="A42" s="391"/>
      <c r="B42" s="392"/>
      <c r="C42" s="392"/>
      <c r="D42" s="392"/>
      <c r="E42" s="392"/>
      <c r="F42" s="392"/>
      <c r="G42" s="392"/>
      <c r="H42" s="392"/>
      <c r="I42" s="392"/>
      <c r="J42" s="392"/>
      <c r="K42" s="393"/>
    </row>
    <row r="43" spans="1:11" ht="12.75">
      <c r="A43" s="391"/>
      <c r="B43" s="392"/>
      <c r="C43" s="392"/>
      <c r="D43" s="392"/>
      <c r="E43" s="392"/>
      <c r="F43" s="392"/>
      <c r="G43" s="392"/>
      <c r="H43" s="392"/>
      <c r="I43" s="392"/>
      <c r="J43" s="392"/>
      <c r="K43" s="393"/>
    </row>
    <row r="44" spans="1:11" ht="12.75">
      <c r="A44" s="391"/>
      <c r="B44" s="392"/>
      <c r="C44" s="392"/>
      <c r="D44" s="392"/>
      <c r="E44" s="392"/>
      <c r="F44" s="392"/>
      <c r="G44" s="392"/>
      <c r="H44" s="392"/>
      <c r="I44" s="392"/>
      <c r="J44" s="392"/>
      <c r="K44" s="393"/>
    </row>
    <row r="45" spans="1:11" ht="12.75">
      <c r="A45" s="391"/>
      <c r="B45" s="392"/>
      <c r="C45" s="392"/>
      <c r="D45" s="392"/>
      <c r="E45" s="392"/>
      <c r="F45" s="392"/>
      <c r="G45" s="392"/>
      <c r="H45" s="392"/>
      <c r="I45" s="392"/>
      <c r="J45" s="392"/>
      <c r="K45" s="393"/>
    </row>
    <row r="46" spans="1:11" ht="12.75">
      <c r="A46" s="394"/>
      <c r="B46" s="395"/>
      <c r="C46" s="395"/>
      <c r="D46" s="395"/>
      <c r="E46" s="395"/>
      <c r="F46" s="395"/>
      <c r="G46" s="395"/>
      <c r="H46" s="395"/>
      <c r="I46" s="395"/>
      <c r="J46" s="395"/>
      <c r="K46" s="396"/>
    </row>
  </sheetData>
  <sheetProtection/>
  <mergeCells count="9">
    <mergeCell ref="A7:K7"/>
    <mergeCell ref="A20:K26"/>
    <mergeCell ref="A30:K36"/>
    <mergeCell ref="A40:K46"/>
    <mergeCell ref="A1:K1"/>
    <mergeCell ref="A2:K2"/>
    <mergeCell ref="A3:K3"/>
    <mergeCell ref="A5:K5"/>
    <mergeCell ref="A6:K6"/>
  </mergeCells>
  <dataValidations count="1">
    <dataValidation allowBlank="1" showInputMessage="1" showErrorMessage="1" prompt="Select the cell to the left to active the drop-down menu." sqref="B16"/>
  </dataValidations>
  <printOptions/>
  <pageMargins left="0.7" right="0.7" top="0.75" bottom="0.75" header="0.3" footer="0.3"/>
  <pageSetup horizontalDpi="600" verticalDpi="600" orientation="portrait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T19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1.57421875" style="62" bestFit="1" customWidth="1"/>
    <col min="2" max="5" width="10.7109375" style="0" customWidth="1"/>
    <col min="6" max="6" width="56.140625" style="0" customWidth="1"/>
    <col min="7" max="72" width="9.140625" style="76" customWidth="1"/>
  </cols>
  <sheetData>
    <row r="1" spans="1:72" s="92" customFormat="1" ht="12.75">
      <c r="A1" s="349" t="s">
        <v>44</v>
      </c>
      <c r="B1" s="348" t="s">
        <v>133</v>
      </c>
      <c r="C1" s="101"/>
      <c r="D1" s="297"/>
      <c r="E1" s="100" t="s">
        <v>69</v>
      </c>
      <c r="F1" s="306" t="e">
        <f>$B$2*B40</f>
        <v>#VALUE!</v>
      </c>
      <c r="G1" s="76"/>
      <c r="H1" s="11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</row>
    <row r="2" spans="1:72" s="92" customFormat="1" ht="12.75">
      <c r="A2" s="350" t="s">
        <v>136</v>
      </c>
      <c r="B2" s="348" t="s">
        <v>134</v>
      </c>
      <c r="C2" s="299"/>
      <c r="D2" s="297"/>
      <c r="E2" s="100" t="s">
        <v>70</v>
      </c>
      <c r="F2" s="306" t="e">
        <f>$B$2*$B74</f>
        <v>#VALUE!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</row>
    <row r="3" spans="1:72" s="92" customFormat="1" ht="12.75">
      <c r="A3" s="350" t="s">
        <v>137</v>
      </c>
      <c r="B3" s="348" t="s">
        <v>135</v>
      </c>
      <c r="C3" s="299"/>
      <c r="D3" s="297"/>
      <c r="E3" s="100" t="s">
        <v>71</v>
      </c>
      <c r="F3" s="306" t="e">
        <f>$B$2*$B109</f>
        <v>#VALUE!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</row>
    <row r="4" spans="1:72" s="92" customFormat="1" ht="12.75">
      <c r="A4" s="446" t="s">
        <v>68</v>
      </c>
      <c r="B4" s="446"/>
      <c r="C4" s="446"/>
      <c r="D4" s="347" t="s">
        <v>138</v>
      </c>
      <c r="E4" s="101"/>
      <c r="F4" s="30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</row>
    <row r="5" spans="1:72" s="92" customFormat="1" ht="12.75">
      <c r="A5" s="445" t="s">
        <v>36</v>
      </c>
      <c r="B5" s="445"/>
      <c r="C5" s="300">
        <f>B40+B74+B109</f>
        <v>0</v>
      </c>
      <c r="D5" s="102"/>
      <c r="E5" s="101"/>
      <c r="F5" s="306" t="e">
        <f>SUM(F1:F3)</f>
        <v>#VALUE!</v>
      </c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</row>
    <row r="6" spans="1:72" s="92" customFormat="1" ht="12.75">
      <c r="A6" s="88"/>
      <c r="B6" s="88"/>
      <c r="C6" s="103"/>
      <c r="D6" s="104"/>
      <c r="E6" s="66"/>
      <c r="F6" s="6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</row>
    <row r="7" spans="1:72" s="92" customFormat="1" ht="12.75">
      <c r="A7" s="296" t="s">
        <v>69</v>
      </c>
      <c r="B7" s="123"/>
      <c r="C7" s="78"/>
      <c r="D7" s="80"/>
      <c r="E7" s="79"/>
      <c r="F7" s="79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</row>
    <row r="8" spans="1:72" ht="25.5">
      <c r="A8" s="301" t="s">
        <v>33</v>
      </c>
      <c r="B8" s="263" t="s">
        <v>34</v>
      </c>
      <c r="C8" s="263" t="s">
        <v>75</v>
      </c>
      <c r="D8" s="310" t="s">
        <v>35</v>
      </c>
      <c r="E8" s="188"/>
      <c r="F8" s="263"/>
      <c r="BT8"/>
    </row>
    <row r="9" spans="1:72" ht="12.75">
      <c r="A9" s="302">
        <v>45200</v>
      </c>
      <c r="B9" s="181"/>
      <c r="C9" s="182"/>
      <c r="D9" s="443"/>
      <c r="E9" s="444"/>
      <c r="F9" s="444"/>
      <c r="BT9"/>
    </row>
    <row r="10" spans="1:72" ht="12.75">
      <c r="A10" s="302">
        <v>45201</v>
      </c>
      <c r="B10" s="181"/>
      <c r="C10" s="182"/>
      <c r="D10" s="444"/>
      <c r="E10" s="444"/>
      <c r="F10" s="444"/>
      <c r="BT10"/>
    </row>
    <row r="11" spans="1:72" ht="12.75">
      <c r="A11" s="302">
        <v>45202</v>
      </c>
      <c r="B11" s="181"/>
      <c r="C11" s="182"/>
      <c r="D11" s="444"/>
      <c r="E11" s="444"/>
      <c r="F11" s="444"/>
      <c r="BT11"/>
    </row>
    <row r="12" spans="1:72" ht="12.75">
      <c r="A12" s="302">
        <v>45203</v>
      </c>
      <c r="B12" s="181"/>
      <c r="C12" s="182"/>
      <c r="D12" s="444"/>
      <c r="E12" s="444"/>
      <c r="F12" s="444"/>
      <c r="BT12"/>
    </row>
    <row r="13" spans="1:72" ht="12.75">
      <c r="A13" s="302">
        <v>45204</v>
      </c>
      <c r="B13" s="181"/>
      <c r="C13" s="182"/>
      <c r="D13" s="444"/>
      <c r="E13" s="444"/>
      <c r="F13" s="444"/>
      <c r="BT13"/>
    </row>
    <row r="14" spans="1:72" ht="12.75">
      <c r="A14" s="302">
        <v>45205</v>
      </c>
      <c r="B14" s="181"/>
      <c r="C14" s="182"/>
      <c r="D14" s="444"/>
      <c r="E14" s="444"/>
      <c r="F14" s="444"/>
      <c r="BT14"/>
    </row>
    <row r="15" spans="1:72" ht="12.75">
      <c r="A15" s="302">
        <v>45206</v>
      </c>
      <c r="B15" s="183"/>
      <c r="C15" s="182"/>
      <c r="D15" s="444"/>
      <c r="E15" s="444"/>
      <c r="F15" s="444"/>
      <c r="BT15"/>
    </row>
    <row r="16" spans="1:72" ht="12.75">
      <c r="A16" s="302">
        <v>45207</v>
      </c>
      <c r="B16" s="181"/>
      <c r="C16" s="182"/>
      <c r="D16" s="444"/>
      <c r="E16" s="444"/>
      <c r="F16" s="444"/>
      <c r="BT16"/>
    </row>
    <row r="17" spans="1:72" ht="12.75">
      <c r="A17" s="302">
        <v>45208</v>
      </c>
      <c r="B17" s="181"/>
      <c r="C17" s="182"/>
      <c r="D17" s="444"/>
      <c r="E17" s="444"/>
      <c r="F17" s="444"/>
      <c r="BT17"/>
    </row>
    <row r="18" spans="1:72" ht="12.75">
      <c r="A18" s="302">
        <v>45209</v>
      </c>
      <c r="B18" s="181"/>
      <c r="C18" s="182"/>
      <c r="D18" s="444"/>
      <c r="E18" s="444"/>
      <c r="F18" s="444"/>
      <c r="BT18"/>
    </row>
    <row r="19" spans="1:72" ht="12.75">
      <c r="A19" s="302">
        <v>45210</v>
      </c>
      <c r="B19" s="181"/>
      <c r="C19" s="182"/>
      <c r="D19" s="444"/>
      <c r="E19" s="444"/>
      <c r="F19" s="444"/>
      <c r="BT19"/>
    </row>
    <row r="20" spans="1:72" ht="12.75">
      <c r="A20" s="302">
        <v>45211</v>
      </c>
      <c r="B20" s="181"/>
      <c r="C20" s="182"/>
      <c r="D20" s="444"/>
      <c r="E20" s="444"/>
      <c r="F20" s="444"/>
      <c r="BT20"/>
    </row>
    <row r="21" spans="1:72" ht="12.75">
      <c r="A21" s="302">
        <v>45212</v>
      </c>
      <c r="B21" s="181"/>
      <c r="C21" s="182"/>
      <c r="D21" s="444"/>
      <c r="E21" s="444"/>
      <c r="F21" s="444"/>
      <c r="BT21"/>
    </row>
    <row r="22" spans="1:72" ht="12.75">
      <c r="A22" s="302">
        <v>45213</v>
      </c>
      <c r="B22" s="181"/>
      <c r="C22" s="182"/>
      <c r="D22" s="444"/>
      <c r="E22" s="444"/>
      <c r="F22" s="444"/>
      <c r="BT22"/>
    </row>
    <row r="23" spans="1:72" ht="12.75">
      <c r="A23" s="302">
        <v>45214</v>
      </c>
      <c r="B23" s="181"/>
      <c r="C23" s="182"/>
      <c r="D23" s="444"/>
      <c r="E23" s="444"/>
      <c r="F23" s="444"/>
      <c r="BT23"/>
    </row>
    <row r="24" spans="1:72" ht="12.75">
      <c r="A24" s="302">
        <v>45215</v>
      </c>
      <c r="B24" s="181"/>
      <c r="C24" s="182"/>
      <c r="D24" s="444"/>
      <c r="E24" s="444"/>
      <c r="F24" s="444"/>
      <c r="BT24"/>
    </row>
    <row r="25" spans="1:72" ht="12.75">
      <c r="A25" s="302">
        <v>45216</v>
      </c>
      <c r="B25" s="181"/>
      <c r="C25" s="182"/>
      <c r="D25" s="444"/>
      <c r="E25" s="444"/>
      <c r="F25" s="444"/>
      <c r="BT25"/>
    </row>
    <row r="26" spans="1:72" ht="12.75">
      <c r="A26" s="302">
        <v>45217</v>
      </c>
      <c r="B26" s="181"/>
      <c r="C26" s="182"/>
      <c r="D26" s="444"/>
      <c r="E26" s="444"/>
      <c r="F26" s="444"/>
      <c r="BT26"/>
    </row>
    <row r="27" spans="1:72" ht="12.75">
      <c r="A27" s="302">
        <v>45218</v>
      </c>
      <c r="B27" s="181"/>
      <c r="C27" s="182"/>
      <c r="D27" s="444"/>
      <c r="E27" s="444"/>
      <c r="F27" s="444"/>
      <c r="BT27"/>
    </row>
    <row r="28" spans="1:72" ht="12.75">
      <c r="A28" s="302">
        <v>45219</v>
      </c>
      <c r="B28" s="181"/>
      <c r="C28" s="182"/>
      <c r="D28" s="444"/>
      <c r="E28" s="444"/>
      <c r="F28" s="444"/>
      <c r="BT28"/>
    </row>
    <row r="29" spans="1:72" ht="12.75">
      <c r="A29" s="302">
        <v>45220</v>
      </c>
      <c r="B29" s="181"/>
      <c r="C29" s="182"/>
      <c r="D29" s="444"/>
      <c r="E29" s="444"/>
      <c r="F29" s="444"/>
      <c r="BT29"/>
    </row>
    <row r="30" spans="1:72" ht="12.75">
      <c r="A30" s="302">
        <v>45221</v>
      </c>
      <c r="B30" s="181"/>
      <c r="C30" s="182"/>
      <c r="D30" s="444"/>
      <c r="E30" s="444"/>
      <c r="F30" s="444"/>
      <c r="BT30"/>
    </row>
    <row r="31" spans="1:72" ht="12.75">
      <c r="A31" s="302">
        <v>45222</v>
      </c>
      <c r="B31" s="181"/>
      <c r="C31" s="182"/>
      <c r="D31" s="444"/>
      <c r="E31" s="444"/>
      <c r="F31" s="444"/>
      <c r="BT31"/>
    </row>
    <row r="32" spans="1:72" ht="12.75">
      <c r="A32" s="302">
        <v>45223</v>
      </c>
      <c r="B32" s="181"/>
      <c r="C32" s="182"/>
      <c r="D32" s="444"/>
      <c r="E32" s="444"/>
      <c r="F32" s="444"/>
      <c r="BT32"/>
    </row>
    <row r="33" spans="1:72" ht="12.75">
      <c r="A33" s="302">
        <v>45224</v>
      </c>
      <c r="B33" s="181"/>
      <c r="C33" s="182"/>
      <c r="D33" s="444"/>
      <c r="E33" s="444"/>
      <c r="F33" s="444"/>
      <c r="BT33"/>
    </row>
    <row r="34" spans="1:72" ht="12.75">
      <c r="A34" s="302">
        <v>45225</v>
      </c>
      <c r="B34" s="181"/>
      <c r="C34" s="182"/>
      <c r="D34" s="444"/>
      <c r="E34" s="444"/>
      <c r="F34" s="444"/>
      <c r="BT34"/>
    </row>
    <row r="35" spans="1:72" ht="12.75">
      <c r="A35" s="302">
        <v>45226</v>
      </c>
      <c r="B35" s="181"/>
      <c r="C35" s="182"/>
      <c r="D35" s="444"/>
      <c r="E35" s="444"/>
      <c r="F35" s="444"/>
      <c r="BT35"/>
    </row>
    <row r="36" spans="1:72" ht="12.75">
      <c r="A36" s="302">
        <v>45227</v>
      </c>
      <c r="B36" s="181"/>
      <c r="C36" s="182"/>
      <c r="D36" s="444"/>
      <c r="E36" s="444"/>
      <c r="F36" s="444"/>
      <c r="BT36"/>
    </row>
    <row r="37" spans="1:72" ht="12.75">
      <c r="A37" s="302">
        <v>45228</v>
      </c>
      <c r="B37" s="181"/>
      <c r="C37" s="182"/>
      <c r="D37" s="444"/>
      <c r="E37" s="444"/>
      <c r="F37" s="444"/>
      <c r="BT37"/>
    </row>
    <row r="38" spans="1:72" ht="12.75">
      <c r="A38" s="302">
        <v>45229</v>
      </c>
      <c r="B38" s="181"/>
      <c r="C38" s="182"/>
      <c r="D38" s="444"/>
      <c r="E38" s="444"/>
      <c r="F38" s="444"/>
      <c r="BT38"/>
    </row>
    <row r="39" spans="1:72" ht="12.75">
      <c r="A39" s="302">
        <v>45230</v>
      </c>
      <c r="B39" s="181"/>
      <c r="C39" s="182"/>
      <c r="D39" s="444"/>
      <c r="E39" s="444"/>
      <c r="F39" s="444"/>
      <c r="BT39"/>
    </row>
    <row r="40" spans="1:71" s="108" customFormat="1" ht="12.75">
      <c r="A40" s="303" t="s">
        <v>9</v>
      </c>
      <c r="B40" s="63">
        <f>SUM(B9:B39)</f>
        <v>0</v>
      </c>
      <c r="C40" s="64">
        <f>SUM(C9:C39)</f>
        <v>0</v>
      </c>
      <c r="D40" s="447"/>
      <c r="E40" s="447"/>
      <c r="F40" s="447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</row>
    <row r="41" spans="1:72" ht="12.75">
      <c r="A41" s="65"/>
      <c r="B41" s="66"/>
      <c r="C41" s="66"/>
      <c r="D41" s="66"/>
      <c r="E41" s="66"/>
      <c r="F41" s="66"/>
      <c r="BT41"/>
    </row>
    <row r="42" spans="1:71" s="99" customFormat="1" ht="12.75">
      <c r="A42" s="98" t="s">
        <v>70</v>
      </c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</row>
    <row r="43" spans="1:72" ht="25.5">
      <c r="A43" s="301" t="s">
        <v>33</v>
      </c>
      <c r="B43" s="263" t="s">
        <v>34</v>
      </c>
      <c r="C43" s="263" t="s">
        <v>75</v>
      </c>
      <c r="D43" s="310" t="s">
        <v>35</v>
      </c>
      <c r="E43" s="188"/>
      <c r="F43" s="188"/>
      <c r="BT43"/>
    </row>
    <row r="44" spans="1:72" ht="12.75">
      <c r="A44" s="302">
        <v>45231</v>
      </c>
      <c r="B44" s="181"/>
      <c r="C44" s="182"/>
      <c r="D44" s="443"/>
      <c r="E44" s="443"/>
      <c r="F44" s="443"/>
      <c r="BT44"/>
    </row>
    <row r="45" spans="1:72" ht="12.75">
      <c r="A45" s="302">
        <v>45232</v>
      </c>
      <c r="B45" s="181"/>
      <c r="C45" s="182"/>
      <c r="D45" s="443"/>
      <c r="E45" s="443"/>
      <c r="F45" s="443"/>
      <c r="BT45"/>
    </row>
    <row r="46" spans="1:72" ht="12.75">
      <c r="A46" s="302">
        <v>45233</v>
      </c>
      <c r="B46" s="181"/>
      <c r="C46" s="182"/>
      <c r="D46" s="443"/>
      <c r="E46" s="443"/>
      <c r="F46" s="443"/>
      <c r="BT46"/>
    </row>
    <row r="47" spans="1:72" ht="12.75">
      <c r="A47" s="302">
        <v>45234</v>
      </c>
      <c r="B47" s="181"/>
      <c r="C47" s="182"/>
      <c r="D47" s="443"/>
      <c r="E47" s="443"/>
      <c r="F47" s="443"/>
      <c r="BT47"/>
    </row>
    <row r="48" spans="1:72" ht="12.75">
      <c r="A48" s="302">
        <v>45235</v>
      </c>
      <c r="B48" s="181"/>
      <c r="C48" s="182"/>
      <c r="D48" s="443"/>
      <c r="E48" s="443"/>
      <c r="F48" s="443"/>
      <c r="BT48"/>
    </row>
    <row r="49" spans="1:72" ht="12.75">
      <c r="A49" s="302">
        <v>45236</v>
      </c>
      <c r="B49" s="183"/>
      <c r="C49" s="182"/>
      <c r="D49" s="443"/>
      <c r="E49" s="443"/>
      <c r="F49" s="443"/>
      <c r="BT49"/>
    </row>
    <row r="50" spans="1:72" ht="12.75">
      <c r="A50" s="302">
        <v>45237</v>
      </c>
      <c r="B50" s="181"/>
      <c r="C50" s="182"/>
      <c r="D50" s="443"/>
      <c r="E50" s="443"/>
      <c r="F50" s="443"/>
      <c r="BT50"/>
    </row>
    <row r="51" spans="1:72" ht="12.75">
      <c r="A51" s="302">
        <v>45238</v>
      </c>
      <c r="B51" s="181"/>
      <c r="C51" s="182"/>
      <c r="D51" s="443"/>
      <c r="E51" s="443"/>
      <c r="F51" s="443"/>
      <c r="BT51"/>
    </row>
    <row r="52" spans="1:72" ht="12.75">
      <c r="A52" s="302">
        <v>45239</v>
      </c>
      <c r="B52" s="181"/>
      <c r="C52" s="182"/>
      <c r="D52" s="443"/>
      <c r="E52" s="443"/>
      <c r="F52" s="443"/>
      <c r="BT52"/>
    </row>
    <row r="53" spans="1:72" ht="12.75">
      <c r="A53" s="302">
        <v>45240</v>
      </c>
      <c r="B53" s="181"/>
      <c r="C53" s="182"/>
      <c r="D53" s="443"/>
      <c r="E53" s="443"/>
      <c r="F53" s="443"/>
      <c r="BT53"/>
    </row>
    <row r="54" spans="1:72" ht="12.75">
      <c r="A54" s="302">
        <v>45241</v>
      </c>
      <c r="B54" s="181"/>
      <c r="C54" s="182"/>
      <c r="D54" s="443"/>
      <c r="E54" s="443"/>
      <c r="F54" s="443"/>
      <c r="BT54"/>
    </row>
    <row r="55" spans="1:72" ht="12.75">
      <c r="A55" s="302">
        <v>45242</v>
      </c>
      <c r="B55" s="181"/>
      <c r="C55" s="182"/>
      <c r="D55" s="443"/>
      <c r="E55" s="443"/>
      <c r="F55" s="443"/>
      <c r="BT55"/>
    </row>
    <row r="56" spans="1:72" ht="12.75">
      <c r="A56" s="302">
        <v>45243</v>
      </c>
      <c r="B56" s="181"/>
      <c r="C56" s="182"/>
      <c r="D56" s="443"/>
      <c r="E56" s="443"/>
      <c r="F56" s="443"/>
      <c r="BT56"/>
    </row>
    <row r="57" spans="1:72" ht="12.75">
      <c r="A57" s="302">
        <v>45244</v>
      </c>
      <c r="B57" s="181"/>
      <c r="C57" s="182"/>
      <c r="D57" s="443"/>
      <c r="E57" s="443"/>
      <c r="F57" s="443"/>
      <c r="BT57"/>
    </row>
    <row r="58" spans="1:72" ht="12.75">
      <c r="A58" s="302">
        <v>45245</v>
      </c>
      <c r="B58" s="181"/>
      <c r="C58" s="182"/>
      <c r="D58" s="443"/>
      <c r="E58" s="443"/>
      <c r="F58" s="443"/>
      <c r="BT58"/>
    </row>
    <row r="59" spans="1:72" ht="12.75">
      <c r="A59" s="302">
        <v>45246</v>
      </c>
      <c r="B59" s="181"/>
      <c r="C59" s="182"/>
      <c r="D59" s="443"/>
      <c r="E59" s="443"/>
      <c r="F59" s="443"/>
      <c r="BT59"/>
    </row>
    <row r="60" spans="1:72" ht="12.75">
      <c r="A60" s="302">
        <v>45247</v>
      </c>
      <c r="B60" s="181"/>
      <c r="C60" s="182"/>
      <c r="D60" s="443"/>
      <c r="E60" s="443"/>
      <c r="F60" s="443"/>
      <c r="BT60"/>
    </row>
    <row r="61" spans="1:72" ht="12.75">
      <c r="A61" s="302">
        <v>45248</v>
      </c>
      <c r="B61" s="181"/>
      <c r="C61" s="182"/>
      <c r="D61" s="443"/>
      <c r="E61" s="443"/>
      <c r="F61" s="443"/>
      <c r="BT61"/>
    </row>
    <row r="62" spans="1:72" ht="12.75">
      <c r="A62" s="302">
        <v>45249</v>
      </c>
      <c r="B62" s="181"/>
      <c r="C62" s="182"/>
      <c r="D62" s="443"/>
      <c r="E62" s="443"/>
      <c r="F62" s="443"/>
      <c r="BT62"/>
    </row>
    <row r="63" spans="1:72" ht="12.75">
      <c r="A63" s="302">
        <v>45250</v>
      </c>
      <c r="B63" s="181"/>
      <c r="C63" s="182"/>
      <c r="D63" s="443"/>
      <c r="E63" s="443"/>
      <c r="F63" s="443"/>
      <c r="BT63"/>
    </row>
    <row r="64" spans="1:72" ht="12.75">
      <c r="A64" s="302">
        <v>45251</v>
      </c>
      <c r="B64" s="181"/>
      <c r="C64" s="182"/>
      <c r="D64" s="443"/>
      <c r="E64" s="443"/>
      <c r="F64" s="443"/>
      <c r="BT64"/>
    </row>
    <row r="65" spans="1:72" ht="12.75">
      <c r="A65" s="302">
        <v>45252</v>
      </c>
      <c r="B65" s="181"/>
      <c r="C65" s="182"/>
      <c r="D65" s="443"/>
      <c r="E65" s="443"/>
      <c r="F65" s="443"/>
      <c r="BT65"/>
    </row>
    <row r="66" spans="1:72" ht="12.75">
      <c r="A66" s="302">
        <v>45253</v>
      </c>
      <c r="B66" s="181"/>
      <c r="C66" s="182"/>
      <c r="D66" s="443"/>
      <c r="E66" s="443"/>
      <c r="F66" s="443"/>
      <c r="BT66"/>
    </row>
    <row r="67" spans="1:72" ht="12.75">
      <c r="A67" s="302">
        <v>45254</v>
      </c>
      <c r="B67" s="181"/>
      <c r="C67" s="182"/>
      <c r="D67" s="443"/>
      <c r="E67" s="443"/>
      <c r="F67" s="443"/>
      <c r="BT67"/>
    </row>
    <row r="68" spans="1:72" ht="12.75">
      <c r="A68" s="302">
        <v>45255</v>
      </c>
      <c r="B68" s="181"/>
      <c r="C68" s="182"/>
      <c r="D68" s="443"/>
      <c r="E68" s="443"/>
      <c r="F68" s="443"/>
      <c r="BT68"/>
    </row>
    <row r="69" spans="1:72" ht="12.75">
      <c r="A69" s="302">
        <v>45256</v>
      </c>
      <c r="B69" s="181"/>
      <c r="C69" s="182"/>
      <c r="D69" s="443"/>
      <c r="E69" s="443"/>
      <c r="F69" s="443"/>
      <c r="BT69"/>
    </row>
    <row r="70" spans="1:72" ht="12.75">
      <c r="A70" s="302">
        <v>45257</v>
      </c>
      <c r="B70" s="181"/>
      <c r="C70" s="182"/>
      <c r="D70" s="443"/>
      <c r="E70" s="443"/>
      <c r="F70" s="443"/>
      <c r="BT70"/>
    </row>
    <row r="71" spans="1:72" ht="12.75">
      <c r="A71" s="302">
        <v>45258</v>
      </c>
      <c r="B71" s="181"/>
      <c r="C71" s="182"/>
      <c r="D71" s="443"/>
      <c r="E71" s="443"/>
      <c r="F71" s="443"/>
      <c r="BT71"/>
    </row>
    <row r="72" spans="1:72" ht="12.75">
      <c r="A72" s="302">
        <v>45259</v>
      </c>
      <c r="B72" s="181"/>
      <c r="C72" s="182"/>
      <c r="D72" s="443"/>
      <c r="E72" s="443"/>
      <c r="F72" s="443"/>
      <c r="BT72"/>
    </row>
    <row r="73" spans="1:72" ht="12.75">
      <c r="A73" s="302">
        <v>45260</v>
      </c>
      <c r="B73" s="181"/>
      <c r="C73" s="182"/>
      <c r="D73" s="443"/>
      <c r="E73" s="443"/>
      <c r="F73" s="443"/>
      <c r="BT73"/>
    </row>
    <row r="74" spans="1:71" s="108" customFormat="1" ht="12.75">
      <c r="A74" s="303" t="s">
        <v>9</v>
      </c>
      <c r="B74" s="63">
        <f>SUM(B44:B73)</f>
        <v>0</v>
      </c>
      <c r="C74" s="64">
        <f>SUM(C44:C73)</f>
        <v>0</v>
      </c>
      <c r="D74" s="387"/>
      <c r="E74" s="387"/>
      <c r="F74" s="387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109"/>
      <c r="BS74" s="109"/>
    </row>
    <row r="75" spans="1:72" ht="12.75">
      <c r="A75" s="65"/>
      <c r="B75" s="66"/>
      <c r="C75" s="66"/>
      <c r="D75" s="66"/>
      <c r="E75" s="66"/>
      <c r="F75" s="66"/>
      <c r="BT75"/>
    </row>
    <row r="76" spans="1:71" s="96" customFormat="1" ht="12.75">
      <c r="A76" s="94" t="s">
        <v>71</v>
      </c>
      <c r="B76" s="95"/>
      <c r="C76" s="95"/>
      <c r="D76" s="97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</row>
    <row r="77" spans="1:72" ht="25.5">
      <c r="A77" s="301" t="s">
        <v>33</v>
      </c>
      <c r="B77" s="263" t="s">
        <v>34</v>
      </c>
      <c r="C77" s="263" t="s">
        <v>75</v>
      </c>
      <c r="D77" s="310" t="s">
        <v>35</v>
      </c>
      <c r="E77" s="188"/>
      <c r="F77" s="188"/>
      <c r="BT77"/>
    </row>
    <row r="78" spans="1:72" ht="12.75">
      <c r="A78" s="302">
        <v>45261</v>
      </c>
      <c r="B78" s="181"/>
      <c r="C78" s="182"/>
      <c r="D78" s="449"/>
      <c r="E78" s="449"/>
      <c r="F78" s="449"/>
      <c r="BT78"/>
    </row>
    <row r="79" spans="1:72" ht="12.75">
      <c r="A79" s="302">
        <v>45262</v>
      </c>
      <c r="B79" s="181"/>
      <c r="C79" s="182"/>
      <c r="D79" s="449"/>
      <c r="E79" s="449"/>
      <c r="F79" s="449"/>
      <c r="BT79"/>
    </row>
    <row r="80" spans="1:72" ht="12.75">
      <c r="A80" s="302">
        <v>45263</v>
      </c>
      <c r="B80" s="181"/>
      <c r="C80" s="182"/>
      <c r="D80" s="449"/>
      <c r="E80" s="449"/>
      <c r="F80" s="449"/>
      <c r="BT80"/>
    </row>
    <row r="81" spans="1:72" ht="12.75">
      <c r="A81" s="302">
        <v>45264</v>
      </c>
      <c r="B81" s="181"/>
      <c r="C81" s="182"/>
      <c r="D81" s="449"/>
      <c r="E81" s="449"/>
      <c r="F81" s="449"/>
      <c r="BT81"/>
    </row>
    <row r="82" spans="1:72" ht="12.75">
      <c r="A82" s="302">
        <v>45265</v>
      </c>
      <c r="B82" s="181"/>
      <c r="C82" s="182"/>
      <c r="D82" s="449"/>
      <c r="E82" s="449"/>
      <c r="F82" s="449"/>
      <c r="BT82"/>
    </row>
    <row r="83" spans="1:72" ht="12.75">
      <c r="A83" s="302">
        <v>45266</v>
      </c>
      <c r="B83" s="181"/>
      <c r="C83" s="182"/>
      <c r="D83" s="449"/>
      <c r="E83" s="449"/>
      <c r="F83" s="449"/>
      <c r="BT83"/>
    </row>
    <row r="84" spans="1:72" ht="12.75">
      <c r="A84" s="302">
        <v>45267</v>
      </c>
      <c r="B84" s="181"/>
      <c r="C84" s="182"/>
      <c r="D84" s="449"/>
      <c r="E84" s="449"/>
      <c r="F84" s="449"/>
      <c r="BT84"/>
    </row>
    <row r="85" spans="1:72" ht="12.75">
      <c r="A85" s="302">
        <v>45268</v>
      </c>
      <c r="B85" s="181"/>
      <c r="C85" s="182"/>
      <c r="D85" s="449"/>
      <c r="E85" s="449"/>
      <c r="F85" s="449"/>
      <c r="BT85"/>
    </row>
    <row r="86" spans="1:72" ht="12.75">
      <c r="A86" s="302">
        <v>45269</v>
      </c>
      <c r="B86" s="181"/>
      <c r="C86" s="182"/>
      <c r="D86" s="449"/>
      <c r="E86" s="449"/>
      <c r="F86" s="449"/>
      <c r="BT86"/>
    </row>
    <row r="87" spans="1:72" ht="12.75">
      <c r="A87" s="302">
        <v>45270</v>
      </c>
      <c r="B87" s="181"/>
      <c r="C87" s="182"/>
      <c r="D87" s="449"/>
      <c r="E87" s="449"/>
      <c r="F87" s="449"/>
      <c r="BT87"/>
    </row>
    <row r="88" spans="1:72" ht="12.75">
      <c r="A88" s="302">
        <v>45271</v>
      </c>
      <c r="B88" s="181"/>
      <c r="C88" s="182"/>
      <c r="D88" s="449"/>
      <c r="E88" s="449"/>
      <c r="F88" s="449"/>
      <c r="BT88"/>
    </row>
    <row r="89" spans="1:72" ht="12.75">
      <c r="A89" s="302">
        <v>45272</v>
      </c>
      <c r="B89" s="181"/>
      <c r="C89" s="182"/>
      <c r="D89" s="449"/>
      <c r="E89" s="449"/>
      <c r="F89" s="449"/>
      <c r="BT89"/>
    </row>
    <row r="90" spans="1:72" ht="12.75">
      <c r="A90" s="302">
        <v>45273</v>
      </c>
      <c r="B90" s="181"/>
      <c r="C90" s="182"/>
      <c r="D90" s="449"/>
      <c r="E90" s="449"/>
      <c r="F90" s="449"/>
      <c r="BT90"/>
    </row>
    <row r="91" spans="1:72" ht="12.75">
      <c r="A91" s="302">
        <v>45274</v>
      </c>
      <c r="B91" s="181"/>
      <c r="C91" s="182"/>
      <c r="D91" s="449"/>
      <c r="E91" s="449"/>
      <c r="F91" s="449"/>
      <c r="BT91"/>
    </row>
    <row r="92" spans="1:72" ht="12.75">
      <c r="A92" s="302">
        <v>45275</v>
      </c>
      <c r="B92" s="181"/>
      <c r="C92" s="182"/>
      <c r="D92" s="449"/>
      <c r="E92" s="449"/>
      <c r="F92" s="449"/>
      <c r="BT92"/>
    </row>
    <row r="93" spans="1:72" ht="12.75">
      <c r="A93" s="302">
        <v>45276</v>
      </c>
      <c r="B93" s="181"/>
      <c r="C93" s="182"/>
      <c r="D93" s="449"/>
      <c r="E93" s="449"/>
      <c r="F93" s="449"/>
      <c r="BT93"/>
    </row>
    <row r="94" spans="1:72" ht="12.75">
      <c r="A94" s="302">
        <v>45277</v>
      </c>
      <c r="B94" s="181"/>
      <c r="C94" s="182"/>
      <c r="D94" s="449"/>
      <c r="E94" s="449"/>
      <c r="F94" s="449"/>
      <c r="BT94"/>
    </row>
    <row r="95" spans="1:72" ht="12.75">
      <c r="A95" s="302">
        <v>45278</v>
      </c>
      <c r="B95" s="181"/>
      <c r="C95" s="182"/>
      <c r="D95" s="449"/>
      <c r="E95" s="449"/>
      <c r="F95" s="449"/>
      <c r="BT95"/>
    </row>
    <row r="96" spans="1:72" ht="12.75">
      <c r="A96" s="302">
        <v>45279</v>
      </c>
      <c r="B96" s="181"/>
      <c r="C96" s="182"/>
      <c r="D96" s="449"/>
      <c r="E96" s="449"/>
      <c r="F96" s="449"/>
      <c r="BT96"/>
    </row>
    <row r="97" spans="1:72" ht="12.75">
      <c r="A97" s="302">
        <v>45280</v>
      </c>
      <c r="B97" s="181"/>
      <c r="C97" s="182"/>
      <c r="D97" s="449"/>
      <c r="E97" s="449"/>
      <c r="F97" s="449"/>
      <c r="BT97"/>
    </row>
    <row r="98" spans="1:72" ht="12.75">
      <c r="A98" s="302">
        <v>45281</v>
      </c>
      <c r="B98" s="181"/>
      <c r="C98" s="182"/>
      <c r="D98" s="449"/>
      <c r="E98" s="449"/>
      <c r="F98" s="449"/>
      <c r="BT98"/>
    </row>
    <row r="99" spans="1:72" ht="12.75">
      <c r="A99" s="302">
        <v>45282</v>
      </c>
      <c r="B99" s="181"/>
      <c r="C99" s="182"/>
      <c r="D99" s="449"/>
      <c r="E99" s="449"/>
      <c r="F99" s="449"/>
      <c r="BT99"/>
    </row>
    <row r="100" spans="1:72" ht="12.75">
      <c r="A100" s="302">
        <v>45283</v>
      </c>
      <c r="B100" s="181"/>
      <c r="C100" s="182"/>
      <c r="D100" s="449"/>
      <c r="E100" s="449"/>
      <c r="F100" s="449"/>
      <c r="BT100"/>
    </row>
    <row r="101" spans="1:72" ht="12.75">
      <c r="A101" s="302">
        <v>45284</v>
      </c>
      <c r="B101" s="181"/>
      <c r="C101" s="182"/>
      <c r="D101" s="449"/>
      <c r="E101" s="449"/>
      <c r="F101" s="449"/>
      <c r="BT101"/>
    </row>
    <row r="102" spans="1:72" ht="12.75">
      <c r="A102" s="302">
        <v>45285</v>
      </c>
      <c r="B102" s="181"/>
      <c r="C102" s="182"/>
      <c r="D102" s="449"/>
      <c r="E102" s="449"/>
      <c r="F102" s="449"/>
      <c r="BT102"/>
    </row>
    <row r="103" spans="1:72" ht="12.75">
      <c r="A103" s="302">
        <v>45286</v>
      </c>
      <c r="B103" s="181"/>
      <c r="C103" s="182"/>
      <c r="D103" s="449"/>
      <c r="E103" s="449"/>
      <c r="F103" s="449"/>
      <c r="BT103"/>
    </row>
    <row r="104" spans="1:72" ht="12.75">
      <c r="A104" s="302">
        <v>45287</v>
      </c>
      <c r="B104" s="181"/>
      <c r="C104" s="182"/>
      <c r="D104" s="449"/>
      <c r="E104" s="449"/>
      <c r="F104" s="449"/>
      <c r="BT104"/>
    </row>
    <row r="105" spans="1:72" ht="12.75">
      <c r="A105" s="302">
        <v>45288</v>
      </c>
      <c r="B105" s="181"/>
      <c r="C105" s="182"/>
      <c r="D105" s="449"/>
      <c r="E105" s="449"/>
      <c r="F105" s="449"/>
      <c r="BT105"/>
    </row>
    <row r="106" spans="1:72" ht="12.75">
      <c r="A106" s="302">
        <v>45289</v>
      </c>
      <c r="B106" s="181"/>
      <c r="C106" s="182"/>
      <c r="D106" s="449"/>
      <c r="E106" s="449"/>
      <c r="F106" s="449"/>
      <c r="BT106"/>
    </row>
    <row r="107" spans="1:72" ht="12.75">
      <c r="A107" s="302">
        <v>45290</v>
      </c>
      <c r="B107" s="181"/>
      <c r="C107" s="182"/>
      <c r="D107" s="449"/>
      <c r="E107" s="449"/>
      <c r="F107" s="449"/>
      <c r="BT107"/>
    </row>
    <row r="108" spans="1:72" ht="12.75">
      <c r="A108" s="302">
        <v>45291</v>
      </c>
      <c r="B108" s="181"/>
      <c r="C108" s="182"/>
      <c r="D108" s="449"/>
      <c r="E108" s="449"/>
      <c r="F108" s="449"/>
      <c r="BT108"/>
    </row>
    <row r="109" spans="1:71" s="108" customFormat="1" ht="12.75">
      <c r="A109" s="303" t="s">
        <v>15</v>
      </c>
      <c r="B109" s="63">
        <f>SUM(B78:B108)</f>
        <v>0</v>
      </c>
      <c r="C109" s="64">
        <f>SUM(C78:C108)</f>
        <v>0</v>
      </c>
      <c r="D109" s="448"/>
      <c r="E109" s="448"/>
      <c r="F109" s="448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09"/>
      <c r="BK109" s="109"/>
      <c r="BL109" s="109"/>
      <c r="BM109" s="109"/>
      <c r="BN109" s="109"/>
      <c r="BO109" s="109"/>
      <c r="BP109" s="109"/>
      <c r="BQ109" s="109"/>
      <c r="BR109" s="109"/>
      <c r="BS109" s="109"/>
    </row>
    <row r="110" spans="1:72" ht="12.75">
      <c r="A110" s="111"/>
      <c r="B110" s="112"/>
      <c r="C110" s="66"/>
      <c r="D110" s="66"/>
      <c r="E110" s="66"/>
      <c r="F110" s="66"/>
      <c r="BT110"/>
    </row>
    <row r="111" spans="1:72" ht="12.75">
      <c r="A111" s="76"/>
      <c r="B111" s="76"/>
      <c r="C111" s="76"/>
      <c r="D111" s="76"/>
      <c r="E111" s="76"/>
      <c r="F111" s="76"/>
      <c r="BT111"/>
    </row>
    <row r="112" s="76" customFormat="1" ht="12.75"/>
    <row r="113" spans="1:72" ht="12.75">
      <c r="A113" s="76"/>
      <c r="B113" s="76"/>
      <c r="C113" s="76"/>
      <c r="D113" s="76"/>
      <c r="E113" s="76"/>
      <c r="F113" s="76"/>
      <c r="BT113"/>
    </row>
    <row r="114" spans="1:72" ht="12.75">
      <c r="A114" s="76"/>
      <c r="B114" s="76"/>
      <c r="C114" s="76"/>
      <c r="D114" s="76"/>
      <c r="E114" s="76"/>
      <c r="F114" s="76"/>
      <c r="BT114"/>
    </row>
    <row r="115" spans="1:72" ht="12.75">
      <c r="A115" s="76"/>
      <c r="B115" s="76"/>
      <c r="C115" s="76"/>
      <c r="D115" s="76"/>
      <c r="E115" s="76"/>
      <c r="F115" s="76"/>
      <c r="BT115"/>
    </row>
    <row r="116" spans="1:72" ht="12.75">
      <c r="A116" s="113"/>
      <c r="B116" s="106"/>
      <c r="C116" s="107"/>
      <c r="D116" s="76"/>
      <c r="E116" s="76"/>
      <c r="F116" s="76"/>
      <c r="BT116"/>
    </row>
    <row r="117" spans="1:72" ht="12.75">
      <c r="A117" s="114"/>
      <c r="B117" s="115"/>
      <c r="C117" s="441"/>
      <c r="D117" s="442"/>
      <c r="E117" s="442"/>
      <c r="F117" s="76"/>
      <c r="BT117"/>
    </row>
    <row r="118" spans="1:72" ht="12.75">
      <c r="A118" s="114"/>
      <c r="B118" s="115"/>
      <c r="C118" s="441"/>
      <c r="D118" s="442"/>
      <c r="E118" s="442"/>
      <c r="F118" s="76"/>
      <c r="BT118"/>
    </row>
    <row r="119" spans="1:72" ht="12.75">
      <c r="A119" s="114"/>
      <c r="B119" s="115"/>
      <c r="C119" s="441"/>
      <c r="D119" s="442"/>
      <c r="E119" s="442"/>
      <c r="F119" s="76"/>
      <c r="BT119"/>
    </row>
    <row r="120" spans="1:72" ht="12.75">
      <c r="A120" s="114"/>
      <c r="B120" s="115"/>
      <c r="C120" s="441"/>
      <c r="D120" s="442"/>
      <c r="E120" s="442"/>
      <c r="F120" s="76"/>
      <c r="BT120"/>
    </row>
    <row r="121" spans="1:72" ht="12.75">
      <c r="A121" s="114"/>
      <c r="B121" s="115"/>
      <c r="C121" s="441"/>
      <c r="D121" s="442"/>
      <c r="E121" s="442"/>
      <c r="F121" s="76"/>
      <c r="BT121"/>
    </row>
    <row r="122" spans="1:72" ht="12.75">
      <c r="A122" s="114"/>
      <c r="B122" s="115"/>
      <c r="C122" s="441"/>
      <c r="D122" s="442"/>
      <c r="E122" s="442"/>
      <c r="F122" s="76"/>
      <c r="BT122"/>
    </row>
    <row r="123" spans="1:72" ht="12.75">
      <c r="A123" s="114"/>
      <c r="B123" s="115"/>
      <c r="C123" s="441"/>
      <c r="D123" s="442"/>
      <c r="E123" s="442"/>
      <c r="F123" s="76"/>
      <c r="BT123"/>
    </row>
    <row r="124" spans="1:72" ht="12.75">
      <c r="A124" s="114"/>
      <c r="B124" s="115"/>
      <c r="C124" s="441"/>
      <c r="D124" s="442"/>
      <c r="E124" s="442"/>
      <c r="F124" s="76"/>
      <c r="BT124"/>
    </row>
    <row r="125" spans="1:72" ht="12.75">
      <c r="A125" s="114"/>
      <c r="B125" s="115"/>
      <c r="C125" s="441"/>
      <c r="D125" s="442"/>
      <c r="E125" s="442"/>
      <c r="F125" s="76"/>
      <c r="BT125"/>
    </row>
    <row r="126" spans="1:72" ht="12.75">
      <c r="A126" s="114"/>
      <c r="B126" s="115"/>
      <c r="C126" s="441"/>
      <c r="D126" s="442"/>
      <c r="E126" s="442"/>
      <c r="F126" s="76"/>
      <c r="BT126"/>
    </row>
    <row r="127" spans="1:72" ht="12.75">
      <c r="A127" s="114"/>
      <c r="B127" s="115"/>
      <c r="C127" s="441"/>
      <c r="D127" s="442"/>
      <c r="E127" s="442"/>
      <c r="F127" s="76"/>
      <c r="BT127"/>
    </row>
    <row r="128" spans="1:72" ht="12.75">
      <c r="A128" s="114"/>
      <c r="B128" s="115"/>
      <c r="C128" s="441"/>
      <c r="D128" s="442"/>
      <c r="E128" s="442"/>
      <c r="F128" s="76"/>
      <c r="BT128"/>
    </row>
    <row r="129" spans="1:72" ht="12.75">
      <c r="A129" s="114"/>
      <c r="B129" s="115"/>
      <c r="C129" s="441"/>
      <c r="D129" s="442"/>
      <c r="E129" s="442"/>
      <c r="F129" s="76"/>
      <c r="BT129"/>
    </row>
    <row r="130" spans="1:72" ht="12.75">
      <c r="A130" s="114"/>
      <c r="B130" s="115"/>
      <c r="C130" s="441"/>
      <c r="D130" s="442"/>
      <c r="E130" s="442"/>
      <c r="F130" s="76"/>
      <c r="BT130"/>
    </row>
    <row r="131" spans="1:72" ht="12.75">
      <c r="A131" s="114"/>
      <c r="B131" s="115"/>
      <c r="C131" s="441"/>
      <c r="D131" s="442"/>
      <c r="E131" s="442"/>
      <c r="F131" s="76"/>
      <c r="BT131"/>
    </row>
    <row r="132" spans="1:72" ht="12.75">
      <c r="A132" s="114"/>
      <c r="B132" s="115"/>
      <c r="C132" s="441"/>
      <c r="D132" s="442"/>
      <c r="E132" s="442"/>
      <c r="F132" s="76"/>
      <c r="BT132"/>
    </row>
    <row r="133" spans="1:72" ht="12.75">
      <c r="A133" s="114"/>
      <c r="B133" s="115"/>
      <c r="C133" s="441"/>
      <c r="D133" s="442"/>
      <c r="E133" s="442"/>
      <c r="F133" s="76"/>
      <c r="BT133"/>
    </row>
    <row r="134" spans="1:72" ht="12.75">
      <c r="A134" s="114"/>
      <c r="B134" s="115"/>
      <c r="C134" s="441"/>
      <c r="D134" s="442"/>
      <c r="E134" s="442"/>
      <c r="F134" s="76"/>
      <c r="BT134"/>
    </row>
    <row r="135" spans="1:72" ht="12.75">
      <c r="A135" s="114"/>
      <c r="B135" s="115"/>
      <c r="C135" s="441"/>
      <c r="D135" s="442"/>
      <c r="E135" s="442"/>
      <c r="F135" s="76"/>
      <c r="BT135"/>
    </row>
    <row r="136" spans="1:72" ht="12.75">
      <c r="A136" s="114"/>
      <c r="B136" s="115"/>
      <c r="C136" s="441"/>
      <c r="D136" s="442"/>
      <c r="E136" s="442"/>
      <c r="F136" s="76"/>
      <c r="BT136"/>
    </row>
    <row r="137" spans="1:72" ht="12.75">
      <c r="A137" s="114"/>
      <c r="B137" s="115"/>
      <c r="C137" s="441"/>
      <c r="D137" s="442"/>
      <c r="E137" s="442"/>
      <c r="F137" s="76"/>
      <c r="BT137"/>
    </row>
    <row r="138" spans="1:72" ht="12.75">
      <c r="A138" s="114"/>
      <c r="B138" s="115"/>
      <c r="C138" s="441"/>
      <c r="D138" s="442"/>
      <c r="E138" s="442"/>
      <c r="F138" s="76"/>
      <c r="BT138"/>
    </row>
    <row r="139" spans="1:72" ht="12.75">
      <c r="A139" s="114"/>
      <c r="B139" s="115"/>
      <c r="C139" s="441"/>
      <c r="D139" s="442"/>
      <c r="E139" s="442"/>
      <c r="F139" s="76"/>
      <c r="BT139"/>
    </row>
    <row r="140" spans="1:72" ht="12.75">
      <c r="A140" s="114"/>
      <c r="B140" s="115"/>
      <c r="C140" s="441"/>
      <c r="D140" s="442"/>
      <c r="E140" s="442"/>
      <c r="F140" s="76"/>
      <c r="BT140"/>
    </row>
    <row r="141" spans="1:72" ht="12.75">
      <c r="A141" s="114"/>
      <c r="B141" s="115"/>
      <c r="C141" s="441"/>
      <c r="D141" s="442"/>
      <c r="E141" s="442"/>
      <c r="F141" s="76"/>
      <c r="BT141"/>
    </row>
    <row r="142" spans="1:72" ht="12.75">
      <c r="A142" s="114"/>
      <c r="B142" s="115"/>
      <c r="C142" s="441"/>
      <c r="D142" s="442"/>
      <c r="E142" s="442"/>
      <c r="F142" s="76"/>
      <c r="BT142"/>
    </row>
    <row r="143" spans="1:72" ht="12.75">
      <c r="A143" s="114"/>
      <c r="B143" s="115"/>
      <c r="C143" s="441"/>
      <c r="D143" s="442"/>
      <c r="E143" s="442"/>
      <c r="F143" s="76"/>
      <c r="BT143"/>
    </row>
    <row r="144" spans="1:72" ht="12.75">
      <c r="A144" s="114"/>
      <c r="B144" s="115"/>
      <c r="C144" s="441"/>
      <c r="D144" s="442"/>
      <c r="E144" s="442"/>
      <c r="F144" s="76"/>
      <c r="BT144"/>
    </row>
    <row r="145" spans="1:72" ht="12.75">
      <c r="A145" s="114"/>
      <c r="B145" s="115"/>
      <c r="C145" s="441"/>
      <c r="D145" s="442"/>
      <c r="E145" s="442"/>
      <c r="F145" s="76"/>
      <c r="BT145"/>
    </row>
    <row r="146" spans="1:72" ht="12.75">
      <c r="A146" s="114"/>
      <c r="B146" s="115"/>
      <c r="C146" s="441"/>
      <c r="D146" s="442"/>
      <c r="E146" s="442"/>
      <c r="F146" s="76"/>
      <c r="BT146"/>
    </row>
    <row r="147" spans="1:72" ht="12.75">
      <c r="A147" s="114"/>
      <c r="B147" s="115"/>
      <c r="C147" s="441"/>
      <c r="D147" s="442"/>
      <c r="E147" s="442"/>
      <c r="F147" s="76"/>
      <c r="BT147"/>
    </row>
    <row r="148" spans="1:72" ht="12.75">
      <c r="A148" s="117"/>
      <c r="B148" s="118"/>
      <c r="C148" s="76"/>
      <c r="D148" s="76"/>
      <c r="E148" s="76"/>
      <c r="F148" s="76"/>
      <c r="BT148"/>
    </row>
    <row r="149" spans="1:72" ht="12.75">
      <c r="A149" s="119"/>
      <c r="B149" s="76"/>
      <c r="C149" s="76"/>
      <c r="D149" s="76"/>
      <c r="E149" s="76"/>
      <c r="F149" s="76"/>
      <c r="BT149"/>
    </row>
    <row r="150" spans="1:71" s="77" customFormat="1" ht="12.75">
      <c r="A150" s="120"/>
      <c r="B150" s="109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6"/>
      <c r="BL150" s="76"/>
      <c r="BM150" s="76"/>
      <c r="BN150" s="76"/>
      <c r="BO150" s="76"/>
      <c r="BP150" s="76"/>
      <c r="BQ150" s="76"/>
      <c r="BR150" s="76"/>
      <c r="BS150" s="76"/>
    </row>
    <row r="151" spans="1:71" s="77" customFormat="1" ht="12.75">
      <c r="A151" s="120"/>
      <c r="B151" s="121"/>
      <c r="C151" s="11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  <c r="AV151" s="76"/>
      <c r="AW151" s="76"/>
      <c r="AX151" s="76"/>
      <c r="AY151" s="76"/>
      <c r="AZ151" s="76"/>
      <c r="BA151" s="76"/>
      <c r="BB151" s="76"/>
      <c r="BC151" s="76"/>
      <c r="BD151" s="76"/>
      <c r="BE151" s="76"/>
      <c r="BF151" s="76"/>
      <c r="BG151" s="76"/>
      <c r="BH151" s="76"/>
      <c r="BI151" s="76"/>
      <c r="BJ151" s="76"/>
      <c r="BK151" s="76"/>
      <c r="BL151" s="76"/>
      <c r="BM151" s="76"/>
      <c r="BN151" s="76"/>
      <c r="BO151" s="76"/>
      <c r="BP151" s="76"/>
      <c r="BQ151" s="76"/>
      <c r="BR151" s="76"/>
      <c r="BS151" s="76"/>
    </row>
    <row r="152" spans="1:71" s="77" customFormat="1" ht="12.75">
      <c r="A152" s="120"/>
      <c r="B152" s="109"/>
      <c r="C152" s="109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  <c r="AV152" s="76"/>
      <c r="AW152" s="76"/>
      <c r="AX152" s="76"/>
      <c r="AY152" s="76"/>
      <c r="AZ152" s="76"/>
      <c r="BA152" s="76"/>
      <c r="BB152" s="76"/>
      <c r="BC152" s="76"/>
      <c r="BD152" s="76"/>
      <c r="BE152" s="76"/>
      <c r="BF152" s="76"/>
      <c r="BG152" s="76"/>
      <c r="BH152" s="76"/>
      <c r="BI152" s="76"/>
      <c r="BJ152" s="76"/>
      <c r="BK152" s="76"/>
      <c r="BL152" s="76"/>
      <c r="BM152" s="76"/>
      <c r="BN152" s="76"/>
      <c r="BO152" s="76"/>
      <c r="BP152" s="76"/>
      <c r="BQ152" s="76"/>
      <c r="BR152" s="76"/>
      <c r="BS152" s="76"/>
    </row>
    <row r="153" spans="1:71" s="77" customFormat="1" ht="12.75">
      <c r="A153" s="120"/>
      <c r="B153" s="109"/>
      <c r="C153" s="109"/>
      <c r="D153" s="122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6"/>
      <c r="AP153" s="76"/>
      <c r="AQ153" s="76"/>
      <c r="AR153" s="76"/>
      <c r="AS153" s="76"/>
      <c r="AT153" s="76"/>
      <c r="AU153" s="76"/>
      <c r="AV153" s="76"/>
      <c r="AW153" s="76"/>
      <c r="AX153" s="76"/>
      <c r="AY153" s="76"/>
      <c r="AZ153" s="76"/>
      <c r="BA153" s="76"/>
      <c r="BB153" s="76"/>
      <c r="BC153" s="76"/>
      <c r="BD153" s="76"/>
      <c r="BE153" s="76"/>
      <c r="BF153" s="76"/>
      <c r="BG153" s="76"/>
      <c r="BH153" s="76"/>
      <c r="BI153" s="76"/>
      <c r="BJ153" s="76"/>
      <c r="BK153" s="76"/>
      <c r="BL153" s="76"/>
      <c r="BM153" s="76"/>
      <c r="BN153" s="76"/>
      <c r="BO153" s="76"/>
      <c r="BP153" s="76"/>
      <c r="BQ153" s="76"/>
      <c r="BR153" s="76"/>
      <c r="BS153" s="76"/>
    </row>
    <row r="154" spans="1:72" ht="12.75">
      <c r="A154" s="113"/>
      <c r="B154" s="106"/>
      <c r="C154" s="107"/>
      <c r="D154" s="76"/>
      <c r="E154" s="76"/>
      <c r="F154" s="76"/>
      <c r="BT154"/>
    </row>
    <row r="155" spans="1:72" ht="12.75">
      <c r="A155" s="114"/>
      <c r="B155" s="115"/>
      <c r="C155" s="441"/>
      <c r="D155" s="442"/>
      <c r="E155" s="442"/>
      <c r="F155" s="76"/>
      <c r="BT155"/>
    </row>
    <row r="156" spans="1:72" ht="12.75">
      <c r="A156" s="114"/>
      <c r="B156" s="115"/>
      <c r="C156" s="441"/>
      <c r="D156" s="442"/>
      <c r="E156" s="442"/>
      <c r="F156" s="76"/>
      <c r="BT156"/>
    </row>
    <row r="157" spans="1:72" ht="12.75">
      <c r="A157" s="114"/>
      <c r="B157" s="115"/>
      <c r="C157" s="441"/>
      <c r="D157" s="442"/>
      <c r="E157" s="442"/>
      <c r="F157" s="76"/>
      <c r="BT157"/>
    </row>
    <row r="158" spans="1:72" ht="12.75">
      <c r="A158" s="114"/>
      <c r="B158" s="115"/>
      <c r="C158" s="441"/>
      <c r="D158" s="442"/>
      <c r="E158" s="442"/>
      <c r="F158" s="76"/>
      <c r="BT158"/>
    </row>
    <row r="159" spans="1:72" ht="12.75">
      <c r="A159" s="114"/>
      <c r="B159" s="115"/>
      <c r="C159" s="441"/>
      <c r="D159" s="442"/>
      <c r="E159" s="442"/>
      <c r="F159" s="76"/>
      <c r="BT159"/>
    </row>
    <row r="160" spans="1:72" ht="12.75">
      <c r="A160" s="114"/>
      <c r="B160" s="115"/>
      <c r="C160" s="441"/>
      <c r="D160" s="442"/>
      <c r="E160" s="442"/>
      <c r="F160" s="76"/>
      <c r="BT160"/>
    </row>
    <row r="161" spans="1:72" ht="12.75">
      <c r="A161" s="114"/>
      <c r="B161" s="115"/>
      <c r="C161" s="441"/>
      <c r="D161" s="442"/>
      <c r="E161" s="442"/>
      <c r="F161" s="76"/>
      <c r="BT161"/>
    </row>
    <row r="162" spans="1:72" ht="12.75">
      <c r="A162" s="114"/>
      <c r="B162" s="115"/>
      <c r="C162" s="441"/>
      <c r="D162" s="442"/>
      <c r="E162" s="442"/>
      <c r="F162" s="76"/>
      <c r="BT162"/>
    </row>
    <row r="163" spans="1:72" ht="12.75">
      <c r="A163" s="114"/>
      <c r="B163" s="115"/>
      <c r="C163" s="441"/>
      <c r="D163" s="442"/>
      <c r="E163" s="442"/>
      <c r="F163" s="76"/>
      <c r="BT163"/>
    </row>
    <row r="164" spans="1:72" ht="12.75">
      <c r="A164" s="114"/>
      <c r="B164" s="115"/>
      <c r="C164" s="441"/>
      <c r="D164" s="442"/>
      <c r="E164" s="442"/>
      <c r="F164" s="76"/>
      <c r="BT164"/>
    </row>
    <row r="165" spans="1:72" ht="12.75">
      <c r="A165" s="114"/>
      <c r="B165" s="115"/>
      <c r="C165" s="441"/>
      <c r="D165" s="442"/>
      <c r="E165" s="442"/>
      <c r="F165" s="76"/>
      <c r="BT165"/>
    </row>
    <row r="166" spans="1:72" ht="12.75">
      <c r="A166" s="114"/>
      <c r="B166" s="115"/>
      <c r="C166" s="441"/>
      <c r="D166" s="442"/>
      <c r="E166" s="442"/>
      <c r="F166" s="76"/>
      <c r="BT166"/>
    </row>
    <row r="167" spans="1:72" ht="12.75">
      <c r="A167" s="114"/>
      <c r="B167" s="115"/>
      <c r="C167" s="441"/>
      <c r="D167" s="442"/>
      <c r="E167" s="442"/>
      <c r="F167" s="76"/>
      <c r="BT167"/>
    </row>
    <row r="168" spans="1:72" ht="12.75">
      <c r="A168" s="114"/>
      <c r="B168" s="115"/>
      <c r="C168" s="441"/>
      <c r="D168" s="442"/>
      <c r="E168" s="442"/>
      <c r="F168" s="76"/>
      <c r="BT168"/>
    </row>
    <row r="169" spans="1:72" ht="12.75">
      <c r="A169" s="114"/>
      <c r="B169" s="115"/>
      <c r="C169" s="441"/>
      <c r="D169" s="442"/>
      <c r="E169" s="442"/>
      <c r="F169" s="76"/>
      <c r="BT169"/>
    </row>
    <row r="170" spans="1:72" ht="12.75">
      <c r="A170" s="114"/>
      <c r="B170" s="115"/>
      <c r="C170" s="441"/>
      <c r="D170" s="442"/>
      <c r="E170" s="442"/>
      <c r="F170" s="76"/>
      <c r="BT170"/>
    </row>
    <row r="171" spans="1:72" ht="12.75">
      <c r="A171" s="114"/>
      <c r="B171" s="115"/>
      <c r="C171" s="441"/>
      <c r="D171" s="442"/>
      <c r="E171" s="442"/>
      <c r="F171" s="76"/>
      <c r="BT171"/>
    </row>
    <row r="172" spans="1:72" ht="12.75">
      <c r="A172" s="114"/>
      <c r="B172" s="115"/>
      <c r="C172" s="441"/>
      <c r="D172" s="442"/>
      <c r="E172" s="442"/>
      <c r="F172" s="76"/>
      <c r="BT172"/>
    </row>
    <row r="173" spans="1:72" ht="12.75">
      <c r="A173" s="114"/>
      <c r="B173" s="115"/>
      <c r="C173" s="441"/>
      <c r="D173" s="442"/>
      <c r="E173" s="442"/>
      <c r="F173" s="76"/>
      <c r="BT173"/>
    </row>
    <row r="174" spans="1:72" ht="12.75">
      <c r="A174" s="114"/>
      <c r="B174" s="115"/>
      <c r="C174" s="441"/>
      <c r="D174" s="442"/>
      <c r="E174" s="442"/>
      <c r="F174" s="76"/>
      <c r="BT174"/>
    </row>
    <row r="175" spans="1:72" ht="12.75">
      <c r="A175" s="114"/>
      <c r="B175" s="115"/>
      <c r="C175" s="441"/>
      <c r="D175" s="442"/>
      <c r="E175" s="442"/>
      <c r="F175" s="76"/>
      <c r="BT175"/>
    </row>
    <row r="176" spans="1:72" ht="12.75">
      <c r="A176" s="114"/>
      <c r="B176" s="115"/>
      <c r="C176" s="441"/>
      <c r="D176" s="442"/>
      <c r="E176" s="442"/>
      <c r="F176" s="76"/>
      <c r="BT176"/>
    </row>
    <row r="177" spans="1:6" ht="12.75">
      <c r="A177" s="114"/>
      <c r="B177" s="115"/>
      <c r="C177" s="441"/>
      <c r="D177" s="442"/>
      <c r="E177" s="442"/>
      <c r="F177" s="76"/>
    </row>
    <row r="178" spans="1:6" ht="12.75">
      <c r="A178" s="114"/>
      <c r="B178" s="115"/>
      <c r="C178" s="441"/>
      <c r="D178" s="442"/>
      <c r="E178" s="442"/>
      <c r="F178" s="76"/>
    </row>
    <row r="179" spans="1:6" ht="12.75">
      <c r="A179" s="114"/>
      <c r="B179" s="115"/>
      <c r="C179" s="441"/>
      <c r="D179" s="442"/>
      <c r="E179" s="442"/>
      <c r="F179" s="76"/>
    </row>
    <row r="180" spans="1:6" ht="12.75">
      <c r="A180" s="114"/>
      <c r="B180" s="115"/>
      <c r="C180" s="441"/>
      <c r="D180" s="442"/>
      <c r="E180" s="442"/>
      <c r="F180" s="76"/>
    </row>
    <row r="181" spans="1:6" ht="12.75">
      <c r="A181" s="114"/>
      <c r="B181" s="115"/>
      <c r="C181" s="441"/>
      <c r="D181" s="442"/>
      <c r="E181" s="442"/>
      <c r="F181" s="76"/>
    </row>
    <row r="182" spans="1:6" ht="12.75">
      <c r="A182" s="114"/>
      <c r="B182" s="115"/>
      <c r="C182" s="441"/>
      <c r="D182" s="442"/>
      <c r="E182" s="442"/>
      <c r="F182" s="76"/>
    </row>
    <row r="183" spans="1:6" ht="12.75">
      <c r="A183" s="114"/>
      <c r="B183" s="115"/>
      <c r="C183" s="441"/>
      <c r="D183" s="442"/>
      <c r="E183" s="442"/>
      <c r="F183" s="76"/>
    </row>
    <row r="184" spans="1:6" ht="12.75">
      <c r="A184" s="114"/>
      <c r="B184" s="115"/>
      <c r="C184" s="441"/>
      <c r="D184" s="442"/>
      <c r="E184" s="442"/>
      <c r="F184" s="76"/>
    </row>
    <row r="185" spans="1:6" ht="12.75">
      <c r="A185" s="114"/>
      <c r="B185" s="115"/>
      <c r="C185" s="441"/>
      <c r="D185" s="442"/>
      <c r="E185" s="442"/>
      <c r="F185" s="76"/>
    </row>
    <row r="186" spans="1:6" ht="12.75">
      <c r="A186" s="117"/>
      <c r="B186" s="118"/>
      <c r="C186" s="442"/>
      <c r="D186" s="442"/>
      <c r="E186" s="442"/>
      <c r="F186" s="76"/>
    </row>
    <row r="187" spans="1:6" ht="12.75">
      <c r="A187" s="119"/>
      <c r="B187" s="76"/>
      <c r="C187" s="76"/>
      <c r="D187" s="76"/>
      <c r="E187" s="76"/>
      <c r="F187" s="76"/>
    </row>
    <row r="188" spans="1:6" ht="12.75">
      <c r="A188" s="119"/>
      <c r="B188" s="76"/>
      <c r="C188" s="76"/>
      <c r="D188" s="76"/>
      <c r="E188" s="76"/>
      <c r="F188" s="76"/>
    </row>
    <row r="189" spans="1:6" ht="12.75">
      <c r="A189" s="119"/>
      <c r="B189" s="76"/>
      <c r="C189" s="76"/>
      <c r="D189" s="76"/>
      <c r="E189" s="76"/>
      <c r="F189" s="76"/>
    </row>
    <row r="190" spans="1:6" ht="12.75">
      <c r="A190" s="119"/>
      <c r="B190" s="76"/>
      <c r="C190" s="76"/>
      <c r="D190" s="76"/>
      <c r="E190" s="76"/>
      <c r="F190" s="76"/>
    </row>
    <row r="191" spans="1:6" ht="12.75">
      <c r="A191" s="119"/>
      <c r="B191" s="76"/>
      <c r="C191" s="76"/>
      <c r="D191" s="76"/>
      <c r="E191" s="76"/>
      <c r="F191" s="76"/>
    </row>
    <row r="192" spans="1:6" ht="12.75">
      <c r="A192" s="119"/>
      <c r="B192" s="76"/>
      <c r="C192" s="76"/>
      <c r="D192" s="76"/>
      <c r="E192" s="76"/>
      <c r="F192" s="76"/>
    </row>
    <row r="193" spans="1:6" ht="12.75">
      <c r="A193" s="119"/>
      <c r="B193" s="76"/>
      <c r="C193" s="76"/>
      <c r="D193" s="76"/>
      <c r="E193" s="76"/>
      <c r="F193" s="76"/>
    </row>
    <row r="194" spans="1:6" ht="12.75">
      <c r="A194" s="119"/>
      <c r="B194" s="76"/>
      <c r="C194" s="76"/>
      <c r="D194" s="76"/>
      <c r="E194" s="76"/>
      <c r="F194" s="76"/>
    </row>
    <row r="195" spans="1:6" ht="12.75">
      <c r="A195" s="119"/>
      <c r="B195" s="76"/>
      <c r="C195" s="76"/>
      <c r="D195" s="76"/>
      <c r="E195" s="76"/>
      <c r="F195" s="76"/>
    </row>
  </sheetData>
  <sheetProtection/>
  <mergeCells count="160">
    <mergeCell ref="A4:C4"/>
    <mergeCell ref="A5:B5"/>
    <mergeCell ref="D15:F15"/>
    <mergeCell ref="D16:F16"/>
    <mergeCell ref="D13:F13"/>
    <mergeCell ref="D14:F14"/>
    <mergeCell ref="D11:F11"/>
    <mergeCell ref="D12:F12"/>
    <mergeCell ref="D19:F19"/>
    <mergeCell ref="D20:F20"/>
    <mergeCell ref="D17:F17"/>
    <mergeCell ref="D18:F18"/>
    <mergeCell ref="D9:F9"/>
    <mergeCell ref="D10:F10"/>
    <mergeCell ref="D25:F25"/>
    <mergeCell ref="D26:F26"/>
    <mergeCell ref="D23:F23"/>
    <mergeCell ref="D24:F24"/>
    <mergeCell ref="D21:F21"/>
    <mergeCell ref="D22:F22"/>
    <mergeCell ref="D31:F31"/>
    <mergeCell ref="D32:F32"/>
    <mergeCell ref="D29:F29"/>
    <mergeCell ref="D30:F30"/>
    <mergeCell ref="D27:F27"/>
    <mergeCell ref="D28:F28"/>
    <mergeCell ref="D37:F37"/>
    <mergeCell ref="D38:F38"/>
    <mergeCell ref="D35:F35"/>
    <mergeCell ref="D36:F36"/>
    <mergeCell ref="D33:F33"/>
    <mergeCell ref="D34:F34"/>
    <mergeCell ref="D46:F46"/>
    <mergeCell ref="D47:F47"/>
    <mergeCell ref="D44:F44"/>
    <mergeCell ref="D45:F45"/>
    <mergeCell ref="D39:F39"/>
    <mergeCell ref="D40:F40"/>
    <mergeCell ref="D52:F52"/>
    <mergeCell ref="D53:F53"/>
    <mergeCell ref="D50:F50"/>
    <mergeCell ref="D51:F51"/>
    <mergeCell ref="D48:F48"/>
    <mergeCell ref="D49:F49"/>
    <mergeCell ref="D58:F58"/>
    <mergeCell ref="D59:F59"/>
    <mergeCell ref="D56:F56"/>
    <mergeCell ref="D57:F57"/>
    <mergeCell ref="D54:F54"/>
    <mergeCell ref="D55:F55"/>
    <mergeCell ref="D64:F64"/>
    <mergeCell ref="D65:F65"/>
    <mergeCell ref="D62:F62"/>
    <mergeCell ref="D63:F63"/>
    <mergeCell ref="D60:F60"/>
    <mergeCell ref="D61:F61"/>
    <mergeCell ref="D70:F70"/>
    <mergeCell ref="D71:F71"/>
    <mergeCell ref="D68:F68"/>
    <mergeCell ref="D69:F69"/>
    <mergeCell ref="D66:F66"/>
    <mergeCell ref="D67:F67"/>
    <mergeCell ref="D79:F79"/>
    <mergeCell ref="D80:F80"/>
    <mergeCell ref="D74:F74"/>
    <mergeCell ref="D78:F78"/>
    <mergeCell ref="D72:F72"/>
    <mergeCell ref="D73:F73"/>
    <mergeCell ref="D85:F85"/>
    <mergeCell ref="D86:F86"/>
    <mergeCell ref="D83:F83"/>
    <mergeCell ref="D84:F84"/>
    <mergeCell ref="D81:F81"/>
    <mergeCell ref="D82:F82"/>
    <mergeCell ref="D91:F91"/>
    <mergeCell ref="D92:F92"/>
    <mergeCell ref="D89:F89"/>
    <mergeCell ref="D90:F90"/>
    <mergeCell ref="D87:F87"/>
    <mergeCell ref="D88:F88"/>
    <mergeCell ref="D97:F97"/>
    <mergeCell ref="D98:F98"/>
    <mergeCell ref="D95:F95"/>
    <mergeCell ref="D96:F96"/>
    <mergeCell ref="D93:F93"/>
    <mergeCell ref="D94:F94"/>
    <mergeCell ref="D103:F103"/>
    <mergeCell ref="D104:F104"/>
    <mergeCell ref="D101:F101"/>
    <mergeCell ref="D102:F102"/>
    <mergeCell ref="D99:F99"/>
    <mergeCell ref="D100:F100"/>
    <mergeCell ref="D105:F105"/>
    <mergeCell ref="D106:F106"/>
    <mergeCell ref="C122:E122"/>
    <mergeCell ref="C123:E123"/>
    <mergeCell ref="C124:E124"/>
    <mergeCell ref="C125:E125"/>
    <mergeCell ref="D109:F109"/>
    <mergeCell ref="D107:F107"/>
    <mergeCell ref="D108:F108"/>
    <mergeCell ref="C138:E138"/>
    <mergeCell ref="C139:E139"/>
    <mergeCell ref="C130:E130"/>
    <mergeCell ref="C131:E131"/>
    <mergeCell ref="C134:E134"/>
    <mergeCell ref="C135:E135"/>
    <mergeCell ref="C132:E132"/>
    <mergeCell ref="C159:E159"/>
    <mergeCell ref="C160:E160"/>
    <mergeCell ref="C157:E157"/>
    <mergeCell ref="C158:E158"/>
    <mergeCell ref="C155:E155"/>
    <mergeCell ref="C156:E156"/>
    <mergeCell ref="C161:E161"/>
    <mergeCell ref="C162:E162"/>
    <mergeCell ref="C165:E165"/>
    <mergeCell ref="C166:E166"/>
    <mergeCell ref="C178:E178"/>
    <mergeCell ref="C181:E181"/>
    <mergeCell ref="C186:E186"/>
    <mergeCell ref="C175:E175"/>
    <mergeCell ref="C176:E176"/>
    <mergeCell ref="C173:E173"/>
    <mergeCell ref="C174:E174"/>
    <mergeCell ref="C179:E179"/>
    <mergeCell ref="C183:E183"/>
    <mergeCell ref="C184:E184"/>
    <mergeCell ref="C180:E180"/>
    <mergeCell ref="C182:E182"/>
    <mergeCell ref="C147:E147"/>
    <mergeCell ref="C177:E177"/>
    <mergeCell ref="C171:E171"/>
    <mergeCell ref="C172:E172"/>
    <mergeCell ref="C169:E169"/>
    <mergeCell ref="C170:E170"/>
    <mergeCell ref="C167:E167"/>
    <mergeCell ref="C168:E168"/>
    <mergeCell ref="C163:E163"/>
    <mergeCell ref="C164:E164"/>
    <mergeCell ref="C126:E126"/>
    <mergeCell ref="C127:E127"/>
    <mergeCell ref="C185:E185"/>
    <mergeCell ref="C117:E117"/>
    <mergeCell ref="C118:E118"/>
    <mergeCell ref="C119:E119"/>
    <mergeCell ref="C120:E120"/>
    <mergeCell ref="C121:E121"/>
    <mergeCell ref="C128:E128"/>
    <mergeCell ref="C129:E129"/>
    <mergeCell ref="C133:E133"/>
    <mergeCell ref="C145:E145"/>
    <mergeCell ref="C146:E146"/>
    <mergeCell ref="C136:E136"/>
    <mergeCell ref="C137:E137"/>
    <mergeCell ref="C140:E140"/>
    <mergeCell ref="C141:E141"/>
    <mergeCell ref="C142:E142"/>
    <mergeCell ref="C143:E143"/>
    <mergeCell ref="C144:E144"/>
  </mergeCells>
  <printOptions/>
  <pageMargins left="0.7" right="0.7" top="0.75" bottom="0.75" header="0.3" footer="0.3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T19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1.57421875" style="62" bestFit="1" customWidth="1"/>
    <col min="2" max="5" width="10.7109375" style="0" customWidth="1"/>
    <col min="6" max="6" width="56.140625" style="0" customWidth="1"/>
    <col min="7" max="72" width="9.140625" style="76" customWidth="1"/>
  </cols>
  <sheetData>
    <row r="1" spans="1:72" s="92" customFormat="1" ht="12.75">
      <c r="A1" s="349" t="s">
        <v>44</v>
      </c>
      <c r="B1" s="348" t="s">
        <v>133</v>
      </c>
      <c r="C1" s="101"/>
      <c r="D1" s="297"/>
      <c r="E1" s="100" t="s">
        <v>69</v>
      </c>
      <c r="F1" s="306" t="e">
        <f>$B$2*B40</f>
        <v>#VALUE!</v>
      </c>
      <c r="G1" s="76"/>
      <c r="H1" s="11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</row>
    <row r="2" spans="1:72" s="92" customFormat="1" ht="12.75">
      <c r="A2" s="350" t="s">
        <v>136</v>
      </c>
      <c r="B2" s="348" t="s">
        <v>134</v>
      </c>
      <c r="C2" s="299"/>
      <c r="D2" s="297"/>
      <c r="E2" s="100" t="s">
        <v>70</v>
      </c>
      <c r="F2" s="306" t="e">
        <f>$B$2*$B74</f>
        <v>#VALUE!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</row>
    <row r="3" spans="1:72" s="92" customFormat="1" ht="12.75">
      <c r="A3" s="350" t="s">
        <v>137</v>
      </c>
      <c r="B3" s="348" t="s">
        <v>135</v>
      </c>
      <c r="C3" s="299"/>
      <c r="D3" s="297"/>
      <c r="E3" s="100" t="s">
        <v>71</v>
      </c>
      <c r="F3" s="306" t="e">
        <f>$B$2*$B109</f>
        <v>#VALUE!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</row>
    <row r="4" spans="1:72" s="92" customFormat="1" ht="12.75">
      <c r="A4" s="446" t="s">
        <v>68</v>
      </c>
      <c r="B4" s="446"/>
      <c r="C4" s="446"/>
      <c r="D4" s="347" t="s">
        <v>138</v>
      </c>
      <c r="E4" s="101"/>
      <c r="F4" s="30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</row>
    <row r="5" spans="1:72" s="92" customFormat="1" ht="12.75">
      <c r="A5" s="445" t="s">
        <v>36</v>
      </c>
      <c r="B5" s="445"/>
      <c r="C5" s="300">
        <f>B40+B74+B109</f>
        <v>0</v>
      </c>
      <c r="D5" s="102"/>
      <c r="E5" s="101"/>
      <c r="F5" s="306" t="e">
        <f>SUM(F1:F3)</f>
        <v>#VALUE!</v>
      </c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</row>
    <row r="6" spans="1:72" s="92" customFormat="1" ht="12.75">
      <c r="A6" s="88"/>
      <c r="B6" s="88"/>
      <c r="C6" s="103"/>
      <c r="D6" s="104"/>
      <c r="E6" s="66"/>
      <c r="F6" s="6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</row>
    <row r="7" spans="1:72" s="92" customFormat="1" ht="12.75">
      <c r="A7" s="296" t="s">
        <v>69</v>
      </c>
      <c r="B7" s="123"/>
      <c r="C7" s="78"/>
      <c r="D7" s="80"/>
      <c r="E7" s="79"/>
      <c r="F7" s="79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</row>
    <row r="8" spans="1:72" ht="25.5">
      <c r="A8" s="301" t="s">
        <v>33</v>
      </c>
      <c r="B8" s="263" t="s">
        <v>34</v>
      </c>
      <c r="C8" s="263" t="s">
        <v>75</v>
      </c>
      <c r="D8" s="310" t="s">
        <v>35</v>
      </c>
      <c r="E8" s="188"/>
      <c r="F8" s="263"/>
      <c r="BT8"/>
    </row>
    <row r="9" spans="1:72" ht="12.75">
      <c r="A9" s="302">
        <v>45200</v>
      </c>
      <c r="B9" s="181"/>
      <c r="C9" s="182"/>
      <c r="D9" s="444"/>
      <c r="E9" s="444"/>
      <c r="F9" s="444"/>
      <c r="BT9"/>
    </row>
    <row r="10" spans="1:72" ht="12.75">
      <c r="A10" s="302">
        <v>45201</v>
      </c>
      <c r="B10" s="181"/>
      <c r="C10" s="182"/>
      <c r="D10" s="444"/>
      <c r="E10" s="444"/>
      <c r="F10" s="444"/>
      <c r="BT10"/>
    </row>
    <row r="11" spans="1:72" ht="12.75">
      <c r="A11" s="302">
        <v>45202</v>
      </c>
      <c r="B11" s="181"/>
      <c r="C11" s="182"/>
      <c r="D11" s="444"/>
      <c r="E11" s="444"/>
      <c r="F11" s="444"/>
      <c r="BT11"/>
    </row>
    <row r="12" spans="1:72" ht="12.75">
      <c r="A12" s="302">
        <v>45203</v>
      </c>
      <c r="B12" s="181"/>
      <c r="C12" s="182"/>
      <c r="D12" s="444"/>
      <c r="E12" s="444"/>
      <c r="F12" s="444"/>
      <c r="BT12"/>
    </row>
    <row r="13" spans="1:72" ht="12.75">
      <c r="A13" s="302">
        <v>45204</v>
      </c>
      <c r="B13" s="181"/>
      <c r="C13" s="182"/>
      <c r="D13" s="444"/>
      <c r="E13" s="444"/>
      <c r="F13" s="444"/>
      <c r="BT13"/>
    </row>
    <row r="14" spans="1:72" ht="12.75">
      <c r="A14" s="302">
        <v>45205</v>
      </c>
      <c r="B14" s="181"/>
      <c r="C14" s="182"/>
      <c r="D14" s="444"/>
      <c r="E14" s="444"/>
      <c r="F14" s="444"/>
      <c r="BT14"/>
    </row>
    <row r="15" spans="1:72" ht="12.75">
      <c r="A15" s="302">
        <v>45206</v>
      </c>
      <c r="B15" s="183"/>
      <c r="C15" s="182"/>
      <c r="D15" s="444"/>
      <c r="E15" s="444"/>
      <c r="F15" s="444"/>
      <c r="BT15"/>
    </row>
    <row r="16" spans="1:72" ht="12.75">
      <c r="A16" s="302">
        <v>45207</v>
      </c>
      <c r="B16" s="181"/>
      <c r="C16" s="182"/>
      <c r="D16" s="444"/>
      <c r="E16" s="444"/>
      <c r="F16" s="444"/>
      <c r="BT16"/>
    </row>
    <row r="17" spans="1:72" ht="12.75">
      <c r="A17" s="302">
        <v>45208</v>
      </c>
      <c r="B17" s="181"/>
      <c r="C17" s="182"/>
      <c r="D17" s="444"/>
      <c r="E17" s="444"/>
      <c r="F17" s="444"/>
      <c r="BT17"/>
    </row>
    <row r="18" spans="1:72" ht="12.75">
      <c r="A18" s="302">
        <v>45209</v>
      </c>
      <c r="B18" s="181"/>
      <c r="C18" s="182"/>
      <c r="D18" s="444"/>
      <c r="E18" s="444"/>
      <c r="F18" s="444"/>
      <c r="BT18"/>
    </row>
    <row r="19" spans="1:72" ht="12.75">
      <c r="A19" s="302">
        <v>45210</v>
      </c>
      <c r="B19" s="181"/>
      <c r="C19" s="182"/>
      <c r="D19" s="444"/>
      <c r="E19" s="444"/>
      <c r="F19" s="444"/>
      <c r="BT19"/>
    </row>
    <row r="20" spans="1:72" ht="12.75">
      <c r="A20" s="302">
        <v>45211</v>
      </c>
      <c r="B20" s="181"/>
      <c r="C20" s="182"/>
      <c r="D20" s="444"/>
      <c r="E20" s="444"/>
      <c r="F20" s="444"/>
      <c r="BT20"/>
    </row>
    <row r="21" spans="1:72" ht="12.75">
      <c r="A21" s="302">
        <v>45212</v>
      </c>
      <c r="B21" s="181"/>
      <c r="C21" s="182"/>
      <c r="D21" s="444"/>
      <c r="E21" s="444"/>
      <c r="F21" s="444"/>
      <c r="BT21"/>
    </row>
    <row r="22" spans="1:72" ht="12.75">
      <c r="A22" s="302">
        <v>45213</v>
      </c>
      <c r="B22" s="181"/>
      <c r="C22" s="182"/>
      <c r="D22" s="444"/>
      <c r="E22" s="444"/>
      <c r="F22" s="444"/>
      <c r="BT22"/>
    </row>
    <row r="23" spans="1:72" ht="12.75">
      <c r="A23" s="302">
        <v>45214</v>
      </c>
      <c r="B23" s="181"/>
      <c r="C23" s="182"/>
      <c r="D23" s="444"/>
      <c r="E23" s="444"/>
      <c r="F23" s="444"/>
      <c r="BT23"/>
    </row>
    <row r="24" spans="1:72" ht="12.75">
      <c r="A24" s="302">
        <v>45215</v>
      </c>
      <c r="B24" s="181"/>
      <c r="C24" s="182"/>
      <c r="D24" s="444"/>
      <c r="E24" s="444"/>
      <c r="F24" s="444"/>
      <c r="BT24"/>
    </row>
    <row r="25" spans="1:72" ht="12.75">
      <c r="A25" s="302">
        <v>45216</v>
      </c>
      <c r="B25" s="181"/>
      <c r="C25" s="182"/>
      <c r="D25" s="444"/>
      <c r="E25" s="444"/>
      <c r="F25" s="444"/>
      <c r="BT25"/>
    </row>
    <row r="26" spans="1:72" ht="12.75">
      <c r="A26" s="302">
        <v>45217</v>
      </c>
      <c r="B26" s="181"/>
      <c r="C26" s="182"/>
      <c r="D26" s="444"/>
      <c r="E26" s="444"/>
      <c r="F26" s="444"/>
      <c r="BT26"/>
    </row>
    <row r="27" spans="1:72" ht="12.75">
      <c r="A27" s="302">
        <v>45218</v>
      </c>
      <c r="B27" s="181"/>
      <c r="C27" s="182"/>
      <c r="D27" s="444"/>
      <c r="E27" s="444"/>
      <c r="F27" s="444"/>
      <c r="BT27"/>
    </row>
    <row r="28" spans="1:72" ht="12.75">
      <c r="A28" s="302">
        <v>45219</v>
      </c>
      <c r="B28" s="181"/>
      <c r="C28" s="182"/>
      <c r="D28" s="444"/>
      <c r="E28" s="444"/>
      <c r="F28" s="444"/>
      <c r="BT28"/>
    </row>
    <row r="29" spans="1:72" ht="12.75">
      <c r="A29" s="302">
        <v>45220</v>
      </c>
      <c r="B29" s="181"/>
      <c r="C29" s="182"/>
      <c r="D29" s="444"/>
      <c r="E29" s="444"/>
      <c r="F29" s="444"/>
      <c r="BT29"/>
    </row>
    <row r="30" spans="1:72" ht="12.75">
      <c r="A30" s="302">
        <v>45221</v>
      </c>
      <c r="B30" s="181"/>
      <c r="C30" s="182"/>
      <c r="D30" s="444"/>
      <c r="E30" s="444"/>
      <c r="F30" s="444"/>
      <c r="BT30"/>
    </row>
    <row r="31" spans="1:72" ht="12.75">
      <c r="A31" s="302">
        <v>45222</v>
      </c>
      <c r="B31" s="181"/>
      <c r="C31" s="182"/>
      <c r="D31" s="444"/>
      <c r="E31" s="444"/>
      <c r="F31" s="444"/>
      <c r="BT31"/>
    </row>
    <row r="32" spans="1:72" ht="12.75">
      <c r="A32" s="302">
        <v>45223</v>
      </c>
      <c r="B32" s="181"/>
      <c r="C32" s="182"/>
      <c r="D32" s="444"/>
      <c r="E32" s="444"/>
      <c r="F32" s="444"/>
      <c r="BT32"/>
    </row>
    <row r="33" spans="1:72" ht="12.75">
      <c r="A33" s="302">
        <v>45224</v>
      </c>
      <c r="B33" s="181"/>
      <c r="C33" s="182"/>
      <c r="D33" s="444"/>
      <c r="E33" s="444"/>
      <c r="F33" s="444"/>
      <c r="BT33"/>
    </row>
    <row r="34" spans="1:72" ht="12.75">
      <c r="A34" s="302">
        <v>45225</v>
      </c>
      <c r="B34" s="181"/>
      <c r="C34" s="182"/>
      <c r="D34" s="444"/>
      <c r="E34" s="444"/>
      <c r="F34" s="444"/>
      <c r="BT34"/>
    </row>
    <row r="35" spans="1:72" ht="12.75">
      <c r="A35" s="302">
        <v>45226</v>
      </c>
      <c r="B35" s="181"/>
      <c r="C35" s="182"/>
      <c r="D35" s="444"/>
      <c r="E35" s="444"/>
      <c r="F35" s="444"/>
      <c r="BT35"/>
    </row>
    <row r="36" spans="1:72" ht="12.75">
      <c r="A36" s="302">
        <v>45227</v>
      </c>
      <c r="B36" s="181"/>
      <c r="C36" s="182"/>
      <c r="D36" s="444"/>
      <c r="E36" s="444"/>
      <c r="F36" s="444"/>
      <c r="BT36"/>
    </row>
    <row r="37" spans="1:72" ht="12.75">
      <c r="A37" s="302">
        <v>45228</v>
      </c>
      <c r="B37" s="181"/>
      <c r="C37" s="182"/>
      <c r="D37" s="444"/>
      <c r="E37" s="444"/>
      <c r="F37" s="444"/>
      <c r="BT37"/>
    </row>
    <row r="38" spans="1:72" ht="12.75">
      <c r="A38" s="302">
        <v>45229</v>
      </c>
      <c r="B38" s="181"/>
      <c r="C38" s="182"/>
      <c r="D38" s="444"/>
      <c r="E38" s="444"/>
      <c r="F38" s="444"/>
      <c r="BT38"/>
    </row>
    <row r="39" spans="1:72" ht="12.75">
      <c r="A39" s="302">
        <v>45230</v>
      </c>
      <c r="B39" s="181"/>
      <c r="C39" s="182"/>
      <c r="D39" s="444"/>
      <c r="E39" s="444"/>
      <c r="F39" s="444"/>
      <c r="BT39"/>
    </row>
    <row r="40" spans="1:71" s="108" customFormat="1" ht="12.75">
      <c r="A40" s="303" t="s">
        <v>9</v>
      </c>
      <c r="B40" s="63">
        <f>SUM(B9:B39)</f>
        <v>0</v>
      </c>
      <c r="C40" s="64">
        <f>SUM(C9:C39)</f>
        <v>0</v>
      </c>
      <c r="D40" s="447"/>
      <c r="E40" s="447"/>
      <c r="F40" s="447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</row>
    <row r="41" spans="1:72" ht="12.75">
      <c r="A41" s="65"/>
      <c r="B41" s="66"/>
      <c r="C41" s="66"/>
      <c r="D41" s="66"/>
      <c r="E41" s="66"/>
      <c r="F41" s="66"/>
      <c r="BT41"/>
    </row>
    <row r="42" spans="1:71" s="99" customFormat="1" ht="12.75">
      <c r="A42" s="98" t="s">
        <v>70</v>
      </c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</row>
    <row r="43" spans="1:72" ht="25.5">
      <c r="A43" s="301" t="s">
        <v>33</v>
      </c>
      <c r="B43" s="263" t="s">
        <v>34</v>
      </c>
      <c r="C43" s="263" t="s">
        <v>75</v>
      </c>
      <c r="D43" s="310" t="s">
        <v>35</v>
      </c>
      <c r="E43" s="188"/>
      <c r="F43" s="188"/>
      <c r="BT43"/>
    </row>
    <row r="44" spans="1:72" ht="12.75">
      <c r="A44" s="302">
        <v>45231</v>
      </c>
      <c r="B44" s="181"/>
      <c r="C44" s="182"/>
      <c r="D44" s="443"/>
      <c r="E44" s="443"/>
      <c r="F44" s="443"/>
      <c r="BT44"/>
    </row>
    <row r="45" spans="1:72" ht="12.75">
      <c r="A45" s="302">
        <v>45232</v>
      </c>
      <c r="B45" s="181"/>
      <c r="C45" s="182"/>
      <c r="D45" s="443"/>
      <c r="E45" s="443"/>
      <c r="F45" s="443"/>
      <c r="BT45"/>
    </row>
    <row r="46" spans="1:72" ht="12.75">
      <c r="A46" s="302">
        <v>45233</v>
      </c>
      <c r="B46" s="181"/>
      <c r="C46" s="182"/>
      <c r="D46" s="443"/>
      <c r="E46" s="443"/>
      <c r="F46" s="443"/>
      <c r="BT46"/>
    </row>
    <row r="47" spans="1:72" ht="12.75">
      <c r="A47" s="302">
        <v>45234</v>
      </c>
      <c r="B47" s="181"/>
      <c r="C47" s="182"/>
      <c r="D47" s="443"/>
      <c r="E47" s="443"/>
      <c r="F47" s="443"/>
      <c r="BT47"/>
    </row>
    <row r="48" spans="1:72" ht="12.75">
      <c r="A48" s="302">
        <v>45235</v>
      </c>
      <c r="B48" s="181"/>
      <c r="C48" s="182"/>
      <c r="D48" s="443"/>
      <c r="E48" s="443"/>
      <c r="F48" s="443"/>
      <c r="BT48"/>
    </row>
    <row r="49" spans="1:72" ht="12.75">
      <c r="A49" s="302">
        <v>45236</v>
      </c>
      <c r="B49" s="183"/>
      <c r="C49" s="182"/>
      <c r="D49" s="443"/>
      <c r="E49" s="443"/>
      <c r="F49" s="443"/>
      <c r="BT49"/>
    </row>
    <row r="50" spans="1:72" ht="12.75">
      <c r="A50" s="302">
        <v>45237</v>
      </c>
      <c r="B50" s="181"/>
      <c r="C50" s="182"/>
      <c r="D50" s="443"/>
      <c r="E50" s="443"/>
      <c r="F50" s="443"/>
      <c r="BT50"/>
    </row>
    <row r="51" spans="1:72" ht="12.75">
      <c r="A51" s="302">
        <v>45238</v>
      </c>
      <c r="B51" s="181"/>
      <c r="C51" s="182"/>
      <c r="D51" s="443"/>
      <c r="E51" s="443"/>
      <c r="F51" s="443"/>
      <c r="BT51"/>
    </row>
    <row r="52" spans="1:72" ht="12.75">
      <c r="A52" s="302">
        <v>45239</v>
      </c>
      <c r="B52" s="181"/>
      <c r="C52" s="182"/>
      <c r="D52" s="443"/>
      <c r="E52" s="443"/>
      <c r="F52" s="443"/>
      <c r="BT52"/>
    </row>
    <row r="53" spans="1:72" ht="12.75">
      <c r="A53" s="302">
        <v>45240</v>
      </c>
      <c r="B53" s="181"/>
      <c r="C53" s="182"/>
      <c r="D53" s="443"/>
      <c r="E53" s="443"/>
      <c r="F53" s="443"/>
      <c r="BT53"/>
    </row>
    <row r="54" spans="1:72" ht="12.75">
      <c r="A54" s="302">
        <v>45241</v>
      </c>
      <c r="B54" s="181"/>
      <c r="C54" s="182"/>
      <c r="D54" s="443"/>
      <c r="E54" s="443"/>
      <c r="F54" s="443"/>
      <c r="BT54"/>
    </row>
    <row r="55" spans="1:72" ht="12.75">
      <c r="A55" s="302">
        <v>45242</v>
      </c>
      <c r="B55" s="181"/>
      <c r="C55" s="182"/>
      <c r="D55" s="443"/>
      <c r="E55" s="443"/>
      <c r="F55" s="443"/>
      <c r="BT55"/>
    </row>
    <row r="56" spans="1:72" ht="12.75">
      <c r="A56" s="302">
        <v>45243</v>
      </c>
      <c r="B56" s="181"/>
      <c r="C56" s="182"/>
      <c r="D56" s="443"/>
      <c r="E56" s="443"/>
      <c r="F56" s="443"/>
      <c r="BT56"/>
    </row>
    <row r="57" spans="1:72" ht="12.75">
      <c r="A57" s="302">
        <v>45244</v>
      </c>
      <c r="B57" s="181"/>
      <c r="C57" s="182"/>
      <c r="D57" s="443"/>
      <c r="E57" s="443"/>
      <c r="F57" s="443"/>
      <c r="BT57"/>
    </row>
    <row r="58" spans="1:72" ht="12.75">
      <c r="A58" s="302">
        <v>45245</v>
      </c>
      <c r="B58" s="181"/>
      <c r="C58" s="182"/>
      <c r="D58" s="443"/>
      <c r="E58" s="443"/>
      <c r="F58" s="443"/>
      <c r="BT58"/>
    </row>
    <row r="59" spans="1:72" ht="12.75">
      <c r="A59" s="302">
        <v>45246</v>
      </c>
      <c r="B59" s="181"/>
      <c r="C59" s="182"/>
      <c r="D59" s="443"/>
      <c r="E59" s="443"/>
      <c r="F59" s="443"/>
      <c r="BT59"/>
    </row>
    <row r="60" spans="1:72" ht="12.75">
      <c r="A60" s="302">
        <v>45247</v>
      </c>
      <c r="B60" s="181"/>
      <c r="C60" s="182"/>
      <c r="D60" s="443"/>
      <c r="E60" s="443"/>
      <c r="F60" s="443"/>
      <c r="BT60"/>
    </row>
    <row r="61" spans="1:72" ht="12.75">
      <c r="A61" s="302">
        <v>45248</v>
      </c>
      <c r="B61" s="181"/>
      <c r="C61" s="182"/>
      <c r="D61" s="443"/>
      <c r="E61" s="443"/>
      <c r="F61" s="443"/>
      <c r="BT61"/>
    </row>
    <row r="62" spans="1:72" ht="12.75">
      <c r="A62" s="302">
        <v>45249</v>
      </c>
      <c r="B62" s="181"/>
      <c r="C62" s="182"/>
      <c r="D62" s="443"/>
      <c r="E62" s="443"/>
      <c r="F62" s="443"/>
      <c r="BT62"/>
    </row>
    <row r="63" spans="1:72" ht="12.75">
      <c r="A63" s="302">
        <v>45250</v>
      </c>
      <c r="B63" s="181"/>
      <c r="C63" s="182"/>
      <c r="D63" s="443"/>
      <c r="E63" s="443"/>
      <c r="F63" s="443"/>
      <c r="BT63"/>
    </row>
    <row r="64" spans="1:72" ht="12.75">
      <c r="A64" s="302">
        <v>45251</v>
      </c>
      <c r="B64" s="181"/>
      <c r="C64" s="182"/>
      <c r="D64" s="443"/>
      <c r="E64" s="443"/>
      <c r="F64" s="443"/>
      <c r="BT64"/>
    </row>
    <row r="65" spans="1:72" ht="12.75">
      <c r="A65" s="302">
        <v>45252</v>
      </c>
      <c r="B65" s="181"/>
      <c r="C65" s="182"/>
      <c r="D65" s="443"/>
      <c r="E65" s="443"/>
      <c r="F65" s="443"/>
      <c r="BT65"/>
    </row>
    <row r="66" spans="1:72" ht="12.75">
      <c r="A66" s="302">
        <v>45253</v>
      </c>
      <c r="B66" s="181"/>
      <c r="C66" s="182"/>
      <c r="D66" s="443"/>
      <c r="E66" s="443"/>
      <c r="F66" s="443"/>
      <c r="BT66"/>
    </row>
    <row r="67" spans="1:72" ht="12.75">
      <c r="A67" s="302">
        <v>45254</v>
      </c>
      <c r="B67" s="181"/>
      <c r="C67" s="182"/>
      <c r="D67" s="443"/>
      <c r="E67" s="443"/>
      <c r="F67" s="443"/>
      <c r="BT67"/>
    </row>
    <row r="68" spans="1:72" ht="12.75">
      <c r="A68" s="302">
        <v>45255</v>
      </c>
      <c r="B68" s="181"/>
      <c r="C68" s="182"/>
      <c r="D68" s="443"/>
      <c r="E68" s="443"/>
      <c r="F68" s="443"/>
      <c r="BT68"/>
    </row>
    <row r="69" spans="1:72" ht="12.75">
      <c r="A69" s="302">
        <v>45256</v>
      </c>
      <c r="B69" s="181"/>
      <c r="C69" s="182"/>
      <c r="D69" s="443"/>
      <c r="E69" s="443"/>
      <c r="F69" s="443"/>
      <c r="BT69"/>
    </row>
    <row r="70" spans="1:72" ht="12.75">
      <c r="A70" s="302">
        <v>45257</v>
      </c>
      <c r="B70" s="181"/>
      <c r="C70" s="182"/>
      <c r="D70" s="443"/>
      <c r="E70" s="443"/>
      <c r="F70" s="443"/>
      <c r="BT70"/>
    </row>
    <row r="71" spans="1:72" ht="12.75">
      <c r="A71" s="302">
        <v>45258</v>
      </c>
      <c r="B71" s="181"/>
      <c r="C71" s="182"/>
      <c r="D71" s="443"/>
      <c r="E71" s="443"/>
      <c r="F71" s="443"/>
      <c r="BT71"/>
    </row>
    <row r="72" spans="1:72" ht="12.75">
      <c r="A72" s="302">
        <v>45259</v>
      </c>
      <c r="B72" s="181"/>
      <c r="C72" s="182"/>
      <c r="D72" s="443"/>
      <c r="E72" s="443"/>
      <c r="F72" s="443"/>
      <c r="BT72"/>
    </row>
    <row r="73" spans="1:72" ht="12.75">
      <c r="A73" s="302">
        <v>45260</v>
      </c>
      <c r="B73" s="181"/>
      <c r="C73" s="182"/>
      <c r="D73" s="443"/>
      <c r="E73" s="443"/>
      <c r="F73" s="443"/>
      <c r="BT73"/>
    </row>
    <row r="74" spans="1:71" s="108" customFormat="1" ht="12.75">
      <c r="A74" s="303" t="s">
        <v>9</v>
      </c>
      <c r="B74" s="63">
        <f>SUM(B44:B73)</f>
        <v>0</v>
      </c>
      <c r="C74" s="64">
        <f>SUM(C44:C73)</f>
        <v>0</v>
      </c>
      <c r="D74" s="387"/>
      <c r="E74" s="387"/>
      <c r="F74" s="387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109"/>
      <c r="BS74" s="109"/>
    </row>
    <row r="75" spans="1:72" ht="12.75">
      <c r="A75" s="65"/>
      <c r="B75" s="66"/>
      <c r="C75" s="66"/>
      <c r="D75" s="66"/>
      <c r="E75" s="66"/>
      <c r="F75" s="66"/>
      <c r="BT75"/>
    </row>
    <row r="76" spans="1:71" s="96" customFormat="1" ht="12.75">
      <c r="A76" s="94" t="s">
        <v>71</v>
      </c>
      <c r="B76" s="95"/>
      <c r="C76" s="95"/>
      <c r="D76" s="97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</row>
    <row r="77" spans="1:72" ht="25.5">
      <c r="A77" s="301" t="s">
        <v>33</v>
      </c>
      <c r="B77" s="263" t="s">
        <v>34</v>
      </c>
      <c r="C77" s="263" t="s">
        <v>75</v>
      </c>
      <c r="D77" s="312" t="s">
        <v>35</v>
      </c>
      <c r="E77" s="188"/>
      <c r="F77" s="188"/>
      <c r="BT77"/>
    </row>
    <row r="78" spans="1:72" ht="12.75">
      <c r="A78" s="302">
        <v>45261</v>
      </c>
      <c r="B78" s="181"/>
      <c r="C78" s="182"/>
      <c r="D78" s="443"/>
      <c r="E78" s="443"/>
      <c r="F78" s="443"/>
      <c r="BT78"/>
    </row>
    <row r="79" spans="1:72" ht="12.75">
      <c r="A79" s="302">
        <v>45262</v>
      </c>
      <c r="B79" s="181"/>
      <c r="C79" s="182"/>
      <c r="D79" s="443"/>
      <c r="E79" s="443"/>
      <c r="F79" s="443"/>
      <c r="BT79"/>
    </row>
    <row r="80" spans="1:72" ht="12.75">
      <c r="A80" s="302">
        <v>45263</v>
      </c>
      <c r="B80" s="181"/>
      <c r="C80" s="182"/>
      <c r="D80" s="443"/>
      <c r="E80" s="443"/>
      <c r="F80" s="443"/>
      <c r="BT80"/>
    </row>
    <row r="81" spans="1:72" ht="12.75">
      <c r="A81" s="302">
        <v>45264</v>
      </c>
      <c r="B81" s="181"/>
      <c r="C81" s="182"/>
      <c r="D81" s="443"/>
      <c r="E81" s="443"/>
      <c r="F81" s="443"/>
      <c r="BT81"/>
    </row>
    <row r="82" spans="1:72" ht="12.75">
      <c r="A82" s="302">
        <v>45265</v>
      </c>
      <c r="B82" s="181"/>
      <c r="C82" s="182"/>
      <c r="D82" s="443"/>
      <c r="E82" s="443"/>
      <c r="F82" s="443"/>
      <c r="BT82"/>
    </row>
    <row r="83" spans="1:72" ht="12.75">
      <c r="A83" s="302">
        <v>45266</v>
      </c>
      <c r="B83" s="181"/>
      <c r="C83" s="182"/>
      <c r="D83" s="443"/>
      <c r="E83" s="443"/>
      <c r="F83" s="443"/>
      <c r="BT83"/>
    </row>
    <row r="84" spans="1:72" ht="12.75">
      <c r="A84" s="302">
        <v>45267</v>
      </c>
      <c r="B84" s="181"/>
      <c r="C84" s="182"/>
      <c r="D84" s="443"/>
      <c r="E84" s="443"/>
      <c r="F84" s="443"/>
      <c r="BT84"/>
    </row>
    <row r="85" spans="1:72" ht="12.75">
      <c r="A85" s="302">
        <v>45268</v>
      </c>
      <c r="B85" s="181"/>
      <c r="C85" s="182"/>
      <c r="D85" s="443"/>
      <c r="E85" s="443"/>
      <c r="F85" s="443"/>
      <c r="BT85"/>
    </row>
    <row r="86" spans="1:72" ht="12.75">
      <c r="A86" s="302">
        <v>45269</v>
      </c>
      <c r="B86" s="181"/>
      <c r="C86" s="182"/>
      <c r="D86" s="443"/>
      <c r="E86" s="443"/>
      <c r="F86" s="443"/>
      <c r="BT86"/>
    </row>
    <row r="87" spans="1:72" ht="12.75">
      <c r="A87" s="302">
        <v>45270</v>
      </c>
      <c r="B87" s="181"/>
      <c r="C87" s="182"/>
      <c r="D87" s="443"/>
      <c r="E87" s="443"/>
      <c r="F87" s="443"/>
      <c r="BT87"/>
    </row>
    <row r="88" spans="1:72" ht="12.75">
      <c r="A88" s="302">
        <v>45271</v>
      </c>
      <c r="B88" s="181"/>
      <c r="C88" s="182"/>
      <c r="D88" s="443"/>
      <c r="E88" s="443"/>
      <c r="F88" s="443"/>
      <c r="BT88"/>
    </row>
    <row r="89" spans="1:72" ht="12.75">
      <c r="A89" s="302">
        <v>45272</v>
      </c>
      <c r="B89" s="181"/>
      <c r="C89" s="182"/>
      <c r="D89" s="443"/>
      <c r="E89" s="443"/>
      <c r="F89" s="443"/>
      <c r="BT89"/>
    </row>
    <row r="90" spans="1:72" ht="12.75">
      <c r="A90" s="302">
        <v>45273</v>
      </c>
      <c r="B90" s="181"/>
      <c r="C90" s="182"/>
      <c r="D90" s="443"/>
      <c r="E90" s="443"/>
      <c r="F90" s="443"/>
      <c r="BT90"/>
    </row>
    <row r="91" spans="1:72" ht="12.75">
      <c r="A91" s="302">
        <v>45274</v>
      </c>
      <c r="B91" s="181"/>
      <c r="C91" s="182"/>
      <c r="D91" s="443"/>
      <c r="E91" s="443"/>
      <c r="F91" s="443"/>
      <c r="BT91"/>
    </row>
    <row r="92" spans="1:72" ht="12.75">
      <c r="A92" s="302">
        <v>45275</v>
      </c>
      <c r="B92" s="181"/>
      <c r="C92" s="182"/>
      <c r="D92" s="443"/>
      <c r="E92" s="443"/>
      <c r="F92" s="443"/>
      <c r="BT92"/>
    </row>
    <row r="93" spans="1:72" ht="12.75">
      <c r="A93" s="302">
        <v>45276</v>
      </c>
      <c r="B93" s="181"/>
      <c r="C93" s="182"/>
      <c r="D93" s="443"/>
      <c r="E93" s="443"/>
      <c r="F93" s="443"/>
      <c r="BT93"/>
    </row>
    <row r="94" spans="1:72" ht="12.75">
      <c r="A94" s="302">
        <v>45277</v>
      </c>
      <c r="B94" s="181"/>
      <c r="C94" s="182"/>
      <c r="D94" s="443"/>
      <c r="E94" s="443"/>
      <c r="F94" s="443"/>
      <c r="BT94"/>
    </row>
    <row r="95" spans="1:72" ht="12.75">
      <c r="A95" s="302">
        <v>45278</v>
      </c>
      <c r="B95" s="181"/>
      <c r="C95" s="182"/>
      <c r="D95" s="443"/>
      <c r="E95" s="443"/>
      <c r="F95" s="443"/>
      <c r="BT95"/>
    </row>
    <row r="96" spans="1:72" ht="12.75">
      <c r="A96" s="302">
        <v>45279</v>
      </c>
      <c r="B96" s="181"/>
      <c r="C96" s="182"/>
      <c r="D96" s="443"/>
      <c r="E96" s="443"/>
      <c r="F96" s="443"/>
      <c r="BT96"/>
    </row>
    <row r="97" spans="1:72" ht="12.75">
      <c r="A97" s="302">
        <v>45280</v>
      </c>
      <c r="B97" s="181"/>
      <c r="C97" s="182"/>
      <c r="D97" s="443"/>
      <c r="E97" s="443"/>
      <c r="F97" s="443"/>
      <c r="BT97"/>
    </row>
    <row r="98" spans="1:72" ht="12.75">
      <c r="A98" s="302">
        <v>45281</v>
      </c>
      <c r="B98" s="181"/>
      <c r="C98" s="182"/>
      <c r="D98" s="443"/>
      <c r="E98" s="443"/>
      <c r="F98" s="443"/>
      <c r="BT98"/>
    </row>
    <row r="99" spans="1:72" ht="12.75">
      <c r="A99" s="302">
        <v>45282</v>
      </c>
      <c r="B99" s="181"/>
      <c r="C99" s="182"/>
      <c r="D99" s="443"/>
      <c r="E99" s="443"/>
      <c r="F99" s="443"/>
      <c r="BT99"/>
    </row>
    <row r="100" spans="1:72" ht="12.75">
      <c r="A100" s="302">
        <v>45283</v>
      </c>
      <c r="B100" s="181"/>
      <c r="C100" s="182"/>
      <c r="D100" s="443"/>
      <c r="E100" s="443"/>
      <c r="F100" s="443"/>
      <c r="BT100"/>
    </row>
    <row r="101" spans="1:72" ht="12.75">
      <c r="A101" s="302">
        <v>45284</v>
      </c>
      <c r="B101" s="181"/>
      <c r="C101" s="182"/>
      <c r="D101" s="443"/>
      <c r="E101" s="443"/>
      <c r="F101" s="443"/>
      <c r="BT101"/>
    </row>
    <row r="102" spans="1:72" ht="12.75">
      <c r="A102" s="302">
        <v>45285</v>
      </c>
      <c r="B102" s="181"/>
      <c r="C102" s="182"/>
      <c r="D102" s="443"/>
      <c r="E102" s="443"/>
      <c r="F102" s="443"/>
      <c r="BT102"/>
    </row>
    <row r="103" spans="1:72" ht="12.75">
      <c r="A103" s="302">
        <v>45286</v>
      </c>
      <c r="B103" s="181"/>
      <c r="C103" s="182"/>
      <c r="D103" s="443"/>
      <c r="E103" s="443"/>
      <c r="F103" s="443"/>
      <c r="BT103"/>
    </row>
    <row r="104" spans="1:72" ht="12.75">
      <c r="A104" s="302">
        <v>45287</v>
      </c>
      <c r="B104" s="181"/>
      <c r="C104" s="182"/>
      <c r="D104" s="443"/>
      <c r="E104" s="443"/>
      <c r="F104" s="443"/>
      <c r="BT104"/>
    </row>
    <row r="105" spans="1:72" ht="12.75">
      <c r="A105" s="302">
        <v>45288</v>
      </c>
      <c r="B105" s="181"/>
      <c r="C105" s="182"/>
      <c r="D105" s="443"/>
      <c r="E105" s="443"/>
      <c r="F105" s="443"/>
      <c r="BT105"/>
    </row>
    <row r="106" spans="1:72" ht="12.75">
      <c r="A106" s="302">
        <v>45289</v>
      </c>
      <c r="B106" s="181"/>
      <c r="C106" s="182"/>
      <c r="D106" s="443"/>
      <c r="E106" s="443"/>
      <c r="F106" s="443"/>
      <c r="BT106"/>
    </row>
    <row r="107" spans="1:72" ht="12.75">
      <c r="A107" s="302">
        <v>45290</v>
      </c>
      <c r="B107" s="181"/>
      <c r="C107" s="182"/>
      <c r="D107" s="443"/>
      <c r="E107" s="443"/>
      <c r="F107" s="443"/>
      <c r="BT107"/>
    </row>
    <row r="108" spans="1:72" ht="12.75">
      <c r="A108" s="302">
        <v>45291</v>
      </c>
      <c r="B108" s="181"/>
      <c r="C108" s="182"/>
      <c r="D108" s="443"/>
      <c r="E108" s="443"/>
      <c r="F108" s="443"/>
      <c r="BT108"/>
    </row>
    <row r="109" spans="1:71" s="108" customFormat="1" ht="12.75">
      <c r="A109" s="303" t="s">
        <v>15</v>
      </c>
      <c r="B109" s="63">
        <f>SUM(B78:B108)</f>
        <v>0</v>
      </c>
      <c r="C109" s="64">
        <f>SUM(C78:C108)</f>
        <v>0</v>
      </c>
      <c r="D109" s="448"/>
      <c r="E109" s="448"/>
      <c r="F109" s="448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09"/>
      <c r="BK109" s="109"/>
      <c r="BL109" s="109"/>
      <c r="BM109" s="109"/>
      <c r="BN109" s="109"/>
      <c r="BO109" s="109"/>
      <c r="BP109" s="109"/>
      <c r="BQ109" s="109"/>
      <c r="BR109" s="109"/>
      <c r="BS109" s="109"/>
    </row>
    <row r="110" spans="1:72" ht="12.75">
      <c r="A110" s="111"/>
      <c r="B110" s="112"/>
      <c r="C110" s="66"/>
      <c r="D110" s="66"/>
      <c r="E110" s="66"/>
      <c r="F110" s="66"/>
      <c r="BT110"/>
    </row>
    <row r="111" spans="1:72" ht="12.75">
      <c r="A111" s="76"/>
      <c r="B111" s="76"/>
      <c r="C111" s="76"/>
      <c r="D111" s="76"/>
      <c r="E111" s="76"/>
      <c r="F111" s="76"/>
      <c r="BT111"/>
    </row>
    <row r="112" s="76" customFormat="1" ht="12.75"/>
    <row r="113" spans="1:72" ht="12.75">
      <c r="A113" s="76"/>
      <c r="B113" s="76"/>
      <c r="C113" s="76"/>
      <c r="D113" s="76"/>
      <c r="E113" s="76"/>
      <c r="F113" s="76"/>
      <c r="BT113"/>
    </row>
    <row r="114" spans="1:72" ht="12.75">
      <c r="A114" s="76"/>
      <c r="B114" s="76"/>
      <c r="C114" s="76"/>
      <c r="D114" s="76"/>
      <c r="E114" s="76"/>
      <c r="F114" s="76"/>
      <c r="BT114"/>
    </row>
    <row r="115" spans="1:72" ht="12.75">
      <c r="A115" s="76"/>
      <c r="B115" s="76"/>
      <c r="C115" s="76"/>
      <c r="D115" s="76"/>
      <c r="E115" s="76"/>
      <c r="F115" s="76"/>
      <c r="BT115"/>
    </row>
    <row r="116" spans="1:72" ht="12.75">
      <c r="A116" s="113"/>
      <c r="B116" s="106"/>
      <c r="C116" s="107"/>
      <c r="D116" s="76"/>
      <c r="E116" s="76"/>
      <c r="F116" s="76"/>
      <c r="BT116"/>
    </row>
    <row r="117" spans="1:72" ht="12.75">
      <c r="A117" s="114"/>
      <c r="B117" s="115"/>
      <c r="C117" s="441"/>
      <c r="D117" s="442"/>
      <c r="E117" s="442"/>
      <c r="F117" s="76"/>
      <c r="BT117"/>
    </row>
    <row r="118" spans="1:72" ht="12.75">
      <c r="A118" s="114"/>
      <c r="B118" s="115"/>
      <c r="C118" s="441"/>
      <c r="D118" s="442"/>
      <c r="E118" s="442"/>
      <c r="F118" s="76"/>
      <c r="BT118"/>
    </row>
    <row r="119" spans="1:72" ht="12.75">
      <c r="A119" s="114"/>
      <c r="B119" s="115"/>
      <c r="C119" s="441"/>
      <c r="D119" s="442"/>
      <c r="E119" s="442"/>
      <c r="F119" s="76"/>
      <c r="BT119"/>
    </row>
    <row r="120" spans="1:72" ht="12.75">
      <c r="A120" s="114"/>
      <c r="B120" s="115"/>
      <c r="C120" s="441"/>
      <c r="D120" s="442"/>
      <c r="E120" s="442"/>
      <c r="F120" s="76"/>
      <c r="BT120"/>
    </row>
    <row r="121" spans="1:72" ht="12.75">
      <c r="A121" s="114"/>
      <c r="B121" s="115"/>
      <c r="C121" s="441"/>
      <c r="D121" s="442"/>
      <c r="E121" s="442"/>
      <c r="F121" s="76"/>
      <c r="BT121"/>
    </row>
    <row r="122" spans="1:72" ht="12.75">
      <c r="A122" s="114"/>
      <c r="B122" s="115"/>
      <c r="C122" s="441"/>
      <c r="D122" s="442"/>
      <c r="E122" s="442"/>
      <c r="F122" s="76"/>
      <c r="BT122"/>
    </row>
    <row r="123" spans="1:72" ht="12.75">
      <c r="A123" s="114"/>
      <c r="B123" s="115"/>
      <c r="C123" s="441"/>
      <c r="D123" s="442"/>
      <c r="E123" s="442"/>
      <c r="F123" s="76"/>
      <c r="BT123"/>
    </row>
    <row r="124" spans="1:72" ht="12.75">
      <c r="A124" s="114"/>
      <c r="B124" s="115"/>
      <c r="C124" s="441"/>
      <c r="D124" s="442"/>
      <c r="E124" s="442"/>
      <c r="F124" s="76"/>
      <c r="BT124"/>
    </row>
    <row r="125" spans="1:72" ht="12.75">
      <c r="A125" s="114"/>
      <c r="B125" s="115"/>
      <c r="C125" s="441"/>
      <c r="D125" s="442"/>
      <c r="E125" s="442"/>
      <c r="F125" s="76"/>
      <c r="BT125"/>
    </row>
    <row r="126" spans="1:72" ht="12.75">
      <c r="A126" s="114"/>
      <c r="B126" s="115"/>
      <c r="C126" s="441"/>
      <c r="D126" s="442"/>
      <c r="E126" s="442"/>
      <c r="F126" s="76"/>
      <c r="BT126"/>
    </row>
    <row r="127" spans="1:72" ht="12.75">
      <c r="A127" s="114"/>
      <c r="B127" s="115"/>
      <c r="C127" s="441"/>
      <c r="D127" s="442"/>
      <c r="E127" s="442"/>
      <c r="F127" s="76"/>
      <c r="BT127"/>
    </row>
    <row r="128" spans="1:72" ht="12.75">
      <c r="A128" s="114"/>
      <c r="B128" s="115"/>
      <c r="C128" s="441"/>
      <c r="D128" s="442"/>
      <c r="E128" s="442"/>
      <c r="F128" s="76"/>
      <c r="BT128"/>
    </row>
    <row r="129" spans="1:72" ht="12.75">
      <c r="A129" s="114"/>
      <c r="B129" s="115"/>
      <c r="C129" s="441"/>
      <c r="D129" s="442"/>
      <c r="E129" s="442"/>
      <c r="F129" s="76"/>
      <c r="BT129"/>
    </row>
    <row r="130" spans="1:72" ht="12.75">
      <c r="A130" s="114"/>
      <c r="B130" s="115"/>
      <c r="C130" s="441"/>
      <c r="D130" s="442"/>
      <c r="E130" s="442"/>
      <c r="F130" s="76"/>
      <c r="BT130"/>
    </row>
    <row r="131" spans="1:72" ht="12.75">
      <c r="A131" s="114"/>
      <c r="B131" s="115"/>
      <c r="C131" s="441"/>
      <c r="D131" s="442"/>
      <c r="E131" s="442"/>
      <c r="F131" s="76"/>
      <c r="BT131"/>
    </row>
    <row r="132" spans="1:72" ht="12.75">
      <c r="A132" s="114"/>
      <c r="B132" s="115"/>
      <c r="C132" s="441"/>
      <c r="D132" s="442"/>
      <c r="E132" s="442"/>
      <c r="F132" s="76"/>
      <c r="BT132"/>
    </row>
    <row r="133" spans="1:72" ht="12.75">
      <c r="A133" s="114"/>
      <c r="B133" s="115"/>
      <c r="C133" s="441"/>
      <c r="D133" s="442"/>
      <c r="E133" s="442"/>
      <c r="F133" s="76"/>
      <c r="BT133"/>
    </row>
    <row r="134" spans="1:72" ht="12.75">
      <c r="A134" s="114"/>
      <c r="B134" s="115"/>
      <c r="C134" s="441"/>
      <c r="D134" s="442"/>
      <c r="E134" s="442"/>
      <c r="F134" s="76"/>
      <c r="BT134"/>
    </row>
    <row r="135" spans="1:72" ht="12.75">
      <c r="A135" s="114"/>
      <c r="B135" s="115"/>
      <c r="C135" s="441"/>
      <c r="D135" s="442"/>
      <c r="E135" s="442"/>
      <c r="F135" s="76"/>
      <c r="BT135"/>
    </row>
    <row r="136" spans="1:72" ht="12.75">
      <c r="A136" s="114"/>
      <c r="B136" s="115"/>
      <c r="C136" s="441"/>
      <c r="D136" s="442"/>
      <c r="E136" s="442"/>
      <c r="F136" s="76"/>
      <c r="BT136"/>
    </row>
    <row r="137" spans="1:72" ht="12.75">
      <c r="A137" s="114"/>
      <c r="B137" s="115"/>
      <c r="C137" s="441"/>
      <c r="D137" s="442"/>
      <c r="E137" s="442"/>
      <c r="F137" s="76"/>
      <c r="BT137"/>
    </row>
    <row r="138" spans="1:72" ht="12.75">
      <c r="A138" s="114"/>
      <c r="B138" s="115"/>
      <c r="C138" s="441"/>
      <c r="D138" s="442"/>
      <c r="E138" s="442"/>
      <c r="F138" s="76"/>
      <c r="BT138"/>
    </row>
    <row r="139" spans="1:72" ht="12.75">
      <c r="A139" s="114"/>
      <c r="B139" s="115"/>
      <c r="C139" s="441"/>
      <c r="D139" s="442"/>
      <c r="E139" s="442"/>
      <c r="F139" s="76"/>
      <c r="BT139"/>
    </row>
    <row r="140" spans="1:72" ht="12.75">
      <c r="A140" s="114"/>
      <c r="B140" s="115"/>
      <c r="C140" s="441"/>
      <c r="D140" s="442"/>
      <c r="E140" s="442"/>
      <c r="F140" s="76"/>
      <c r="BT140"/>
    </row>
    <row r="141" spans="1:72" ht="12.75">
      <c r="A141" s="114"/>
      <c r="B141" s="115"/>
      <c r="C141" s="441"/>
      <c r="D141" s="442"/>
      <c r="E141" s="442"/>
      <c r="F141" s="76"/>
      <c r="BT141"/>
    </row>
    <row r="142" spans="1:72" ht="12.75">
      <c r="A142" s="114"/>
      <c r="B142" s="115"/>
      <c r="C142" s="441"/>
      <c r="D142" s="442"/>
      <c r="E142" s="442"/>
      <c r="F142" s="76"/>
      <c r="BT142"/>
    </row>
    <row r="143" spans="1:72" ht="12.75">
      <c r="A143" s="114"/>
      <c r="B143" s="115"/>
      <c r="C143" s="441"/>
      <c r="D143" s="442"/>
      <c r="E143" s="442"/>
      <c r="F143" s="76"/>
      <c r="BT143"/>
    </row>
    <row r="144" spans="1:72" ht="12.75">
      <c r="A144" s="114"/>
      <c r="B144" s="115"/>
      <c r="C144" s="441"/>
      <c r="D144" s="442"/>
      <c r="E144" s="442"/>
      <c r="F144" s="76"/>
      <c r="BT144"/>
    </row>
    <row r="145" spans="1:72" ht="12.75">
      <c r="A145" s="114"/>
      <c r="B145" s="115"/>
      <c r="C145" s="441"/>
      <c r="D145" s="442"/>
      <c r="E145" s="442"/>
      <c r="F145" s="76"/>
      <c r="BT145"/>
    </row>
    <row r="146" spans="1:72" ht="12.75">
      <c r="A146" s="114"/>
      <c r="B146" s="115"/>
      <c r="C146" s="441"/>
      <c r="D146" s="442"/>
      <c r="E146" s="442"/>
      <c r="F146" s="76"/>
      <c r="BT146"/>
    </row>
    <row r="147" spans="1:72" ht="12.75">
      <c r="A147" s="114"/>
      <c r="B147" s="115"/>
      <c r="C147" s="441"/>
      <c r="D147" s="442"/>
      <c r="E147" s="442"/>
      <c r="F147" s="76"/>
      <c r="BT147"/>
    </row>
    <row r="148" spans="1:72" ht="12.75">
      <c r="A148" s="117"/>
      <c r="B148" s="118"/>
      <c r="C148" s="76"/>
      <c r="D148" s="76"/>
      <c r="E148" s="76"/>
      <c r="F148" s="76"/>
      <c r="BT148"/>
    </row>
    <row r="149" spans="1:72" ht="12.75">
      <c r="A149" s="119"/>
      <c r="B149" s="76"/>
      <c r="C149" s="76"/>
      <c r="D149" s="76"/>
      <c r="E149" s="76"/>
      <c r="F149" s="76"/>
      <c r="BT149"/>
    </row>
    <row r="150" spans="1:71" s="77" customFormat="1" ht="12.75">
      <c r="A150" s="120"/>
      <c r="B150" s="109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6"/>
      <c r="BL150" s="76"/>
      <c r="BM150" s="76"/>
      <c r="BN150" s="76"/>
      <c r="BO150" s="76"/>
      <c r="BP150" s="76"/>
      <c r="BQ150" s="76"/>
      <c r="BR150" s="76"/>
      <c r="BS150" s="76"/>
    </row>
    <row r="151" spans="1:71" s="77" customFormat="1" ht="12.75">
      <c r="A151" s="120"/>
      <c r="B151" s="121"/>
      <c r="C151" s="11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  <c r="AV151" s="76"/>
      <c r="AW151" s="76"/>
      <c r="AX151" s="76"/>
      <c r="AY151" s="76"/>
      <c r="AZ151" s="76"/>
      <c r="BA151" s="76"/>
      <c r="BB151" s="76"/>
      <c r="BC151" s="76"/>
      <c r="BD151" s="76"/>
      <c r="BE151" s="76"/>
      <c r="BF151" s="76"/>
      <c r="BG151" s="76"/>
      <c r="BH151" s="76"/>
      <c r="BI151" s="76"/>
      <c r="BJ151" s="76"/>
      <c r="BK151" s="76"/>
      <c r="BL151" s="76"/>
      <c r="BM151" s="76"/>
      <c r="BN151" s="76"/>
      <c r="BO151" s="76"/>
      <c r="BP151" s="76"/>
      <c r="BQ151" s="76"/>
      <c r="BR151" s="76"/>
      <c r="BS151" s="76"/>
    </row>
    <row r="152" spans="1:71" s="77" customFormat="1" ht="12.75">
      <c r="A152" s="120"/>
      <c r="B152" s="109"/>
      <c r="C152" s="109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  <c r="AV152" s="76"/>
      <c r="AW152" s="76"/>
      <c r="AX152" s="76"/>
      <c r="AY152" s="76"/>
      <c r="AZ152" s="76"/>
      <c r="BA152" s="76"/>
      <c r="BB152" s="76"/>
      <c r="BC152" s="76"/>
      <c r="BD152" s="76"/>
      <c r="BE152" s="76"/>
      <c r="BF152" s="76"/>
      <c r="BG152" s="76"/>
      <c r="BH152" s="76"/>
      <c r="BI152" s="76"/>
      <c r="BJ152" s="76"/>
      <c r="BK152" s="76"/>
      <c r="BL152" s="76"/>
      <c r="BM152" s="76"/>
      <c r="BN152" s="76"/>
      <c r="BO152" s="76"/>
      <c r="BP152" s="76"/>
      <c r="BQ152" s="76"/>
      <c r="BR152" s="76"/>
      <c r="BS152" s="76"/>
    </row>
    <row r="153" spans="1:71" s="77" customFormat="1" ht="12.75">
      <c r="A153" s="120"/>
      <c r="B153" s="109"/>
      <c r="C153" s="109"/>
      <c r="D153" s="122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6"/>
      <c r="AP153" s="76"/>
      <c r="AQ153" s="76"/>
      <c r="AR153" s="76"/>
      <c r="AS153" s="76"/>
      <c r="AT153" s="76"/>
      <c r="AU153" s="76"/>
      <c r="AV153" s="76"/>
      <c r="AW153" s="76"/>
      <c r="AX153" s="76"/>
      <c r="AY153" s="76"/>
      <c r="AZ153" s="76"/>
      <c r="BA153" s="76"/>
      <c r="BB153" s="76"/>
      <c r="BC153" s="76"/>
      <c r="BD153" s="76"/>
      <c r="BE153" s="76"/>
      <c r="BF153" s="76"/>
      <c r="BG153" s="76"/>
      <c r="BH153" s="76"/>
      <c r="BI153" s="76"/>
      <c r="BJ153" s="76"/>
      <c r="BK153" s="76"/>
      <c r="BL153" s="76"/>
      <c r="BM153" s="76"/>
      <c r="BN153" s="76"/>
      <c r="BO153" s="76"/>
      <c r="BP153" s="76"/>
      <c r="BQ153" s="76"/>
      <c r="BR153" s="76"/>
      <c r="BS153" s="76"/>
    </row>
    <row r="154" spans="1:72" ht="12.75">
      <c r="A154" s="113"/>
      <c r="B154" s="106"/>
      <c r="C154" s="107"/>
      <c r="D154" s="76"/>
      <c r="E154" s="76"/>
      <c r="F154" s="76"/>
      <c r="BT154"/>
    </row>
    <row r="155" spans="1:72" ht="12.75">
      <c r="A155" s="114"/>
      <c r="B155" s="115"/>
      <c r="C155" s="441"/>
      <c r="D155" s="442"/>
      <c r="E155" s="442"/>
      <c r="F155" s="76"/>
      <c r="BT155"/>
    </row>
    <row r="156" spans="1:72" ht="12.75">
      <c r="A156" s="114"/>
      <c r="B156" s="115"/>
      <c r="C156" s="441"/>
      <c r="D156" s="442"/>
      <c r="E156" s="442"/>
      <c r="F156" s="76"/>
      <c r="BT156"/>
    </row>
    <row r="157" spans="1:72" ht="12.75">
      <c r="A157" s="114"/>
      <c r="B157" s="115"/>
      <c r="C157" s="441"/>
      <c r="D157" s="442"/>
      <c r="E157" s="442"/>
      <c r="F157" s="76"/>
      <c r="BT157"/>
    </row>
    <row r="158" spans="1:72" ht="12.75">
      <c r="A158" s="114"/>
      <c r="B158" s="115"/>
      <c r="C158" s="441"/>
      <c r="D158" s="442"/>
      <c r="E158" s="442"/>
      <c r="F158" s="76"/>
      <c r="BT158"/>
    </row>
    <row r="159" spans="1:72" ht="12.75">
      <c r="A159" s="114"/>
      <c r="B159" s="115"/>
      <c r="C159" s="441"/>
      <c r="D159" s="442"/>
      <c r="E159" s="442"/>
      <c r="F159" s="76"/>
      <c r="BT159"/>
    </row>
    <row r="160" spans="1:72" ht="12.75">
      <c r="A160" s="114"/>
      <c r="B160" s="115"/>
      <c r="C160" s="441"/>
      <c r="D160" s="442"/>
      <c r="E160" s="442"/>
      <c r="F160" s="76"/>
      <c r="BT160"/>
    </row>
    <row r="161" spans="1:72" ht="12.75">
      <c r="A161" s="114"/>
      <c r="B161" s="115"/>
      <c r="C161" s="441"/>
      <c r="D161" s="442"/>
      <c r="E161" s="442"/>
      <c r="F161" s="76"/>
      <c r="BT161"/>
    </row>
    <row r="162" spans="1:72" ht="12.75">
      <c r="A162" s="114"/>
      <c r="B162" s="115"/>
      <c r="C162" s="441"/>
      <c r="D162" s="442"/>
      <c r="E162" s="442"/>
      <c r="F162" s="76"/>
      <c r="BT162"/>
    </row>
    <row r="163" spans="1:72" ht="12.75">
      <c r="A163" s="114"/>
      <c r="B163" s="115"/>
      <c r="C163" s="441"/>
      <c r="D163" s="442"/>
      <c r="E163" s="442"/>
      <c r="F163" s="76"/>
      <c r="BT163"/>
    </row>
    <row r="164" spans="1:72" ht="12.75">
      <c r="A164" s="114"/>
      <c r="B164" s="115"/>
      <c r="C164" s="441"/>
      <c r="D164" s="442"/>
      <c r="E164" s="442"/>
      <c r="F164" s="76"/>
      <c r="BT164"/>
    </row>
    <row r="165" spans="1:72" ht="12.75">
      <c r="A165" s="114"/>
      <c r="B165" s="115"/>
      <c r="C165" s="441"/>
      <c r="D165" s="442"/>
      <c r="E165" s="442"/>
      <c r="F165" s="76"/>
      <c r="BT165"/>
    </row>
    <row r="166" spans="1:72" ht="12.75">
      <c r="A166" s="114"/>
      <c r="B166" s="115"/>
      <c r="C166" s="441"/>
      <c r="D166" s="442"/>
      <c r="E166" s="442"/>
      <c r="F166" s="76"/>
      <c r="BT166"/>
    </row>
    <row r="167" spans="1:72" ht="12.75">
      <c r="A167" s="114"/>
      <c r="B167" s="115"/>
      <c r="C167" s="441"/>
      <c r="D167" s="442"/>
      <c r="E167" s="442"/>
      <c r="F167" s="76"/>
      <c r="BT167"/>
    </row>
    <row r="168" spans="1:72" ht="12.75">
      <c r="A168" s="114"/>
      <c r="B168" s="115"/>
      <c r="C168" s="441"/>
      <c r="D168" s="442"/>
      <c r="E168" s="442"/>
      <c r="F168" s="76"/>
      <c r="BT168"/>
    </row>
    <row r="169" spans="1:72" ht="12.75">
      <c r="A169" s="114"/>
      <c r="B169" s="115"/>
      <c r="C169" s="441"/>
      <c r="D169" s="442"/>
      <c r="E169" s="442"/>
      <c r="F169" s="76"/>
      <c r="BT169"/>
    </row>
    <row r="170" spans="1:72" ht="12.75">
      <c r="A170" s="114"/>
      <c r="B170" s="115"/>
      <c r="C170" s="441"/>
      <c r="D170" s="442"/>
      <c r="E170" s="442"/>
      <c r="F170" s="76"/>
      <c r="BT170"/>
    </row>
    <row r="171" spans="1:72" ht="12.75">
      <c r="A171" s="114"/>
      <c r="B171" s="115"/>
      <c r="C171" s="441"/>
      <c r="D171" s="442"/>
      <c r="E171" s="442"/>
      <c r="F171" s="76"/>
      <c r="BT171"/>
    </row>
    <row r="172" spans="1:72" ht="12.75">
      <c r="A172" s="114"/>
      <c r="B172" s="115"/>
      <c r="C172" s="441"/>
      <c r="D172" s="442"/>
      <c r="E172" s="442"/>
      <c r="F172" s="76"/>
      <c r="BT172"/>
    </row>
    <row r="173" spans="1:72" ht="12.75">
      <c r="A173" s="114"/>
      <c r="B173" s="115"/>
      <c r="C173" s="441"/>
      <c r="D173" s="442"/>
      <c r="E173" s="442"/>
      <c r="F173" s="76"/>
      <c r="BT173"/>
    </row>
    <row r="174" spans="1:72" ht="12.75">
      <c r="A174" s="114"/>
      <c r="B174" s="115"/>
      <c r="C174" s="441"/>
      <c r="D174" s="442"/>
      <c r="E174" s="442"/>
      <c r="F174" s="76"/>
      <c r="BT174"/>
    </row>
    <row r="175" spans="1:72" ht="12.75">
      <c r="A175" s="114"/>
      <c r="B175" s="115"/>
      <c r="C175" s="441"/>
      <c r="D175" s="442"/>
      <c r="E175" s="442"/>
      <c r="F175" s="76"/>
      <c r="BT175"/>
    </row>
    <row r="176" spans="1:72" ht="12.75">
      <c r="A176" s="114"/>
      <c r="B176" s="115"/>
      <c r="C176" s="441"/>
      <c r="D176" s="442"/>
      <c r="E176" s="442"/>
      <c r="F176" s="76"/>
      <c r="BT176"/>
    </row>
    <row r="177" spans="1:6" ht="12.75">
      <c r="A177" s="114"/>
      <c r="B177" s="115"/>
      <c r="C177" s="441"/>
      <c r="D177" s="442"/>
      <c r="E177" s="442"/>
      <c r="F177" s="76"/>
    </row>
    <row r="178" spans="1:6" ht="12.75">
      <c r="A178" s="114"/>
      <c r="B178" s="115"/>
      <c r="C178" s="441"/>
      <c r="D178" s="442"/>
      <c r="E178" s="442"/>
      <c r="F178" s="76"/>
    </row>
    <row r="179" spans="1:6" ht="12.75">
      <c r="A179" s="114"/>
      <c r="B179" s="115"/>
      <c r="C179" s="441"/>
      <c r="D179" s="442"/>
      <c r="E179" s="442"/>
      <c r="F179" s="76"/>
    </row>
    <row r="180" spans="1:6" ht="12.75">
      <c r="A180" s="114"/>
      <c r="B180" s="115"/>
      <c r="C180" s="441"/>
      <c r="D180" s="442"/>
      <c r="E180" s="442"/>
      <c r="F180" s="76"/>
    </row>
    <row r="181" spans="1:6" ht="12.75">
      <c r="A181" s="114"/>
      <c r="B181" s="115"/>
      <c r="C181" s="441"/>
      <c r="D181" s="442"/>
      <c r="E181" s="442"/>
      <c r="F181" s="76"/>
    </row>
    <row r="182" spans="1:6" ht="12.75">
      <c r="A182" s="114"/>
      <c r="B182" s="115"/>
      <c r="C182" s="441"/>
      <c r="D182" s="442"/>
      <c r="E182" s="442"/>
      <c r="F182" s="76"/>
    </row>
    <row r="183" spans="1:6" ht="12.75">
      <c r="A183" s="114"/>
      <c r="B183" s="115"/>
      <c r="C183" s="441"/>
      <c r="D183" s="442"/>
      <c r="E183" s="442"/>
      <c r="F183" s="76"/>
    </row>
    <row r="184" spans="1:6" ht="12.75">
      <c r="A184" s="114"/>
      <c r="B184" s="115"/>
      <c r="C184" s="441"/>
      <c r="D184" s="442"/>
      <c r="E184" s="442"/>
      <c r="F184" s="76"/>
    </row>
    <row r="185" spans="1:6" ht="12.75">
      <c r="A185" s="114"/>
      <c r="B185" s="115"/>
      <c r="C185" s="441"/>
      <c r="D185" s="442"/>
      <c r="E185" s="442"/>
      <c r="F185" s="76"/>
    </row>
    <row r="186" spans="1:6" ht="12.75">
      <c r="A186" s="117"/>
      <c r="B186" s="118"/>
      <c r="C186" s="442"/>
      <c r="D186" s="442"/>
      <c r="E186" s="442"/>
      <c r="F186" s="76"/>
    </row>
    <row r="187" spans="1:6" ht="12.75">
      <c r="A187" s="119"/>
      <c r="B187" s="76"/>
      <c r="C187" s="76"/>
      <c r="D187" s="76"/>
      <c r="E187" s="76"/>
      <c r="F187" s="76"/>
    </row>
    <row r="188" spans="1:6" ht="12.75">
      <c r="A188" s="119"/>
      <c r="B188" s="76"/>
      <c r="C188" s="76"/>
      <c r="D188" s="76"/>
      <c r="E188" s="76"/>
      <c r="F188" s="76"/>
    </row>
    <row r="189" spans="1:6" ht="12.75">
      <c r="A189" s="119"/>
      <c r="B189" s="76"/>
      <c r="C189" s="76"/>
      <c r="D189" s="76"/>
      <c r="E189" s="76"/>
      <c r="F189" s="76"/>
    </row>
    <row r="190" spans="1:6" ht="12.75">
      <c r="A190" s="119"/>
      <c r="B190" s="76"/>
      <c r="C190" s="76"/>
      <c r="D190" s="76"/>
      <c r="E190" s="76"/>
      <c r="F190" s="76"/>
    </row>
    <row r="191" spans="1:6" ht="12.75">
      <c r="A191" s="119"/>
      <c r="B191" s="76"/>
      <c r="C191" s="76"/>
      <c r="D191" s="76"/>
      <c r="E191" s="76"/>
      <c r="F191" s="76"/>
    </row>
    <row r="192" spans="1:6" ht="12.75">
      <c r="A192" s="119"/>
      <c r="B192" s="76"/>
      <c r="C192" s="76"/>
      <c r="D192" s="76"/>
      <c r="E192" s="76"/>
      <c r="F192" s="76"/>
    </row>
    <row r="193" spans="1:6" ht="12.75">
      <c r="A193" s="119"/>
      <c r="B193" s="76"/>
      <c r="C193" s="76"/>
      <c r="D193" s="76"/>
      <c r="E193" s="76"/>
      <c r="F193" s="76"/>
    </row>
    <row r="194" spans="1:6" ht="12.75">
      <c r="A194" s="119"/>
      <c r="B194" s="76"/>
      <c r="C194" s="76"/>
      <c r="D194" s="76"/>
      <c r="E194" s="76"/>
      <c r="F194" s="76"/>
    </row>
    <row r="195" spans="1:6" ht="12.75">
      <c r="A195" s="119"/>
      <c r="B195" s="76"/>
      <c r="C195" s="76"/>
      <c r="D195" s="76"/>
      <c r="E195" s="76"/>
      <c r="F195" s="76"/>
    </row>
  </sheetData>
  <sheetProtection/>
  <mergeCells count="160">
    <mergeCell ref="A4:C4"/>
    <mergeCell ref="A5:B5"/>
    <mergeCell ref="D13:F13"/>
    <mergeCell ref="D14:F14"/>
    <mergeCell ref="D11:F11"/>
    <mergeCell ref="D12:F12"/>
    <mergeCell ref="D9:F9"/>
    <mergeCell ref="D10:F10"/>
    <mergeCell ref="D19:F19"/>
    <mergeCell ref="D20:F20"/>
    <mergeCell ref="D17:F17"/>
    <mergeCell ref="D18:F18"/>
    <mergeCell ref="D15:F15"/>
    <mergeCell ref="D16:F16"/>
    <mergeCell ref="D25:F25"/>
    <mergeCell ref="D26:F26"/>
    <mergeCell ref="D23:F23"/>
    <mergeCell ref="D24:F24"/>
    <mergeCell ref="D21:F21"/>
    <mergeCell ref="D22:F22"/>
    <mergeCell ref="D31:F31"/>
    <mergeCell ref="D32:F32"/>
    <mergeCell ref="D29:F29"/>
    <mergeCell ref="D30:F30"/>
    <mergeCell ref="D27:F27"/>
    <mergeCell ref="D28:F28"/>
    <mergeCell ref="D37:F37"/>
    <mergeCell ref="D38:F38"/>
    <mergeCell ref="D35:F35"/>
    <mergeCell ref="D36:F36"/>
    <mergeCell ref="D33:F33"/>
    <mergeCell ref="D34:F34"/>
    <mergeCell ref="D46:F46"/>
    <mergeCell ref="D47:F47"/>
    <mergeCell ref="D44:F44"/>
    <mergeCell ref="D45:F45"/>
    <mergeCell ref="D39:F39"/>
    <mergeCell ref="D40:F40"/>
    <mergeCell ref="D52:F52"/>
    <mergeCell ref="D53:F53"/>
    <mergeCell ref="D50:F50"/>
    <mergeCell ref="D51:F51"/>
    <mergeCell ref="D48:F48"/>
    <mergeCell ref="D49:F49"/>
    <mergeCell ref="D58:F58"/>
    <mergeCell ref="D59:F59"/>
    <mergeCell ref="D56:F56"/>
    <mergeCell ref="D57:F57"/>
    <mergeCell ref="D54:F54"/>
    <mergeCell ref="D55:F55"/>
    <mergeCell ref="D64:F64"/>
    <mergeCell ref="D65:F65"/>
    <mergeCell ref="D62:F62"/>
    <mergeCell ref="D63:F63"/>
    <mergeCell ref="D60:F60"/>
    <mergeCell ref="D61:F61"/>
    <mergeCell ref="D70:F70"/>
    <mergeCell ref="D71:F71"/>
    <mergeCell ref="D68:F68"/>
    <mergeCell ref="D69:F69"/>
    <mergeCell ref="D66:F66"/>
    <mergeCell ref="D67:F67"/>
    <mergeCell ref="D79:F79"/>
    <mergeCell ref="D80:F80"/>
    <mergeCell ref="D74:F74"/>
    <mergeCell ref="D78:F78"/>
    <mergeCell ref="D72:F72"/>
    <mergeCell ref="D73:F73"/>
    <mergeCell ref="D85:F85"/>
    <mergeCell ref="D86:F86"/>
    <mergeCell ref="D83:F83"/>
    <mergeCell ref="D84:F84"/>
    <mergeCell ref="D81:F81"/>
    <mergeCell ref="D82:F82"/>
    <mergeCell ref="D91:F91"/>
    <mergeCell ref="D92:F92"/>
    <mergeCell ref="D89:F89"/>
    <mergeCell ref="D90:F90"/>
    <mergeCell ref="D87:F87"/>
    <mergeCell ref="D88:F88"/>
    <mergeCell ref="D97:F97"/>
    <mergeCell ref="D98:F98"/>
    <mergeCell ref="D95:F95"/>
    <mergeCell ref="D96:F96"/>
    <mergeCell ref="D93:F93"/>
    <mergeCell ref="D94:F94"/>
    <mergeCell ref="D103:F103"/>
    <mergeCell ref="D104:F104"/>
    <mergeCell ref="D101:F101"/>
    <mergeCell ref="D102:F102"/>
    <mergeCell ref="D99:F99"/>
    <mergeCell ref="D100:F100"/>
    <mergeCell ref="D109:F109"/>
    <mergeCell ref="C117:E117"/>
    <mergeCell ref="C118:E118"/>
    <mergeCell ref="D107:F107"/>
    <mergeCell ref="D108:F108"/>
    <mergeCell ref="D105:F105"/>
    <mergeCell ref="D106:F106"/>
    <mergeCell ref="C119:E119"/>
    <mergeCell ref="C120:E120"/>
    <mergeCell ref="C121:E121"/>
    <mergeCell ref="C122:E122"/>
    <mergeCell ref="C123:E123"/>
    <mergeCell ref="C124:E124"/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38:E138"/>
    <mergeCell ref="C139:E139"/>
    <mergeCell ref="C140:E140"/>
    <mergeCell ref="C141:E141"/>
    <mergeCell ref="C142:E142"/>
    <mergeCell ref="C156:E156"/>
    <mergeCell ref="C143:E143"/>
    <mergeCell ref="C144:E144"/>
    <mergeCell ref="C145:E145"/>
    <mergeCell ref="C146:E146"/>
    <mergeCell ref="C147:E147"/>
    <mergeCell ref="C155:E155"/>
    <mergeCell ref="C161:E161"/>
    <mergeCell ref="C162:E162"/>
    <mergeCell ref="C159:E159"/>
    <mergeCell ref="C160:E160"/>
    <mergeCell ref="C157:E157"/>
    <mergeCell ref="C158:E158"/>
    <mergeCell ref="C167:E167"/>
    <mergeCell ref="C168:E168"/>
    <mergeCell ref="C165:E165"/>
    <mergeCell ref="C166:E166"/>
    <mergeCell ref="C163:E163"/>
    <mergeCell ref="C164:E164"/>
    <mergeCell ref="C173:E173"/>
    <mergeCell ref="C174:E174"/>
    <mergeCell ref="C171:E171"/>
    <mergeCell ref="C172:E172"/>
    <mergeCell ref="C169:E169"/>
    <mergeCell ref="C170:E170"/>
    <mergeCell ref="C179:E179"/>
    <mergeCell ref="C180:E180"/>
    <mergeCell ref="C177:E177"/>
    <mergeCell ref="C178:E178"/>
    <mergeCell ref="C175:E175"/>
    <mergeCell ref="C176:E176"/>
    <mergeCell ref="C185:E185"/>
    <mergeCell ref="C186:E186"/>
    <mergeCell ref="C183:E183"/>
    <mergeCell ref="C184:E184"/>
    <mergeCell ref="C181:E181"/>
    <mergeCell ref="C182:E182"/>
  </mergeCells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T195"/>
  <sheetViews>
    <sheetView zoomScalePageLayoutView="0" workbookViewId="0" topLeftCell="A1">
      <selection activeCell="A1" sqref="A1:A3"/>
    </sheetView>
  </sheetViews>
  <sheetFormatPr defaultColWidth="9.140625" defaultRowHeight="12.75"/>
  <cols>
    <col min="1" max="1" width="11.57421875" style="62" bestFit="1" customWidth="1"/>
    <col min="2" max="5" width="10.7109375" style="0" customWidth="1"/>
    <col min="6" max="6" width="56.140625" style="0" customWidth="1"/>
    <col min="7" max="72" width="9.140625" style="76" customWidth="1"/>
  </cols>
  <sheetData>
    <row r="1" spans="1:72" s="92" customFormat="1" ht="12.75">
      <c r="A1" s="349" t="s">
        <v>44</v>
      </c>
      <c r="B1" s="348" t="s">
        <v>133</v>
      </c>
      <c r="C1" s="101"/>
      <c r="D1" s="297"/>
      <c r="E1" s="100" t="s">
        <v>69</v>
      </c>
      <c r="F1" s="306" t="e">
        <f>$B$2*B40</f>
        <v>#VALUE!</v>
      </c>
      <c r="G1" s="76"/>
      <c r="H1" s="11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</row>
    <row r="2" spans="1:72" s="92" customFormat="1" ht="12.75">
      <c r="A2" s="350" t="s">
        <v>136</v>
      </c>
      <c r="B2" s="348" t="s">
        <v>134</v>
      </c>
      <c r="C2" s="299"/>
      <c r="D2" s="297"/>
      <c r="E2" s="100" t="s">
        <v>70</v>
      </c>
      <c r="F2" s="306" t="e">
        <f>$B$2*$B74</f>
        <v>#VALUE!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</row>
    <row r="3" spans="1:72" s="92" customFormat="1" ht="12.75">
      <c r="A3" s="350" t="s">
        <v>137</v>
      </c>
      <c r="B3" s="348" t="s">
        <v>135</v>
      </c>
      <c r="C3" s="299"/>
      <c r="D3" s="297"/>
      <c r="E3" s="100" t="s">
        <v>71</v>
      </c>
      <c r="F3" s="306" t="e">
        <f>$B$2*$B109</f>
        <v>#VALUE!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</row>
    <row r="4" spans="1:72" s="92" customFormat="1" ht="12.75">
      <c r="A4" s="446" t="s">
        <v>68</v>
      </c>
      <c r="B4" s="446"/>
      <c r="C4" s="446"/>
      <c r="D4" s="347" t="s">
        <v>138</v>
      </c>
      <c r="E4" s="101"/>
      <c r="F4" s="30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</row>
    <row r="5" spans="1:72" s="92" customFormat="1" ht="12.75">
      <c r="A5" s="445" t="s">
        <v>36</v>
      </c>
      <c r="B5" s="445"/>
      <c r="C5" s="300">
        <f>B40+B74+B109</f>
        <v>0</v>
      </c>
      <c r="D5" s="102"/>
      <c r="E5" s="101"/>
      <c r="F5" s="306" t="e">
        <f>SUM(F1:F3)</f>
        <v>#VALUE!</v>
      </c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</row>
    <row r="6" spans="1:72" s="92" customFormat="1" ht="12.75">
      <c r="A6" s="88"/>
      <c r="B6" s="88"/>
      <c r="C6" s="103"/>
      <c r="D6" s="104"/>
      <c r="E6" s="66"/>
      <c r="F6" s="6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</row>
    <row r="7" spans="1:72" s="92" customFormat="1" ht="12.75">
      <c r="A7" s="296" t="s">
        <v>69</v>
      </c>
      <c r="B7" s="123"/>
      <c r="C7" s="78"/>
      <c r="D7" s="80"/>
      <c r="E7" s="79"/>
      <c r="F7" s="79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</row>
    <row r="8" spans="1:72" ht="25.5">
      <c r="A8" s="301" t="s">
        <v>33</v>
      </c>
      <c r="B8" s="263" t="s">
        <v>34</v>
      </c>
      <c r="C8" s="263" t="s">
        <v>75</v>
      </c>
      <c r="D8" s="310" t="s">
        <v>35</v>
      </c>
      <c r="E8" s="188"/>
      <c r="F8" s="263"/>
      <c r="BT8"/>
    </row>
    <row r="9" spans="1:72" ht="12.75">
      <c r="A9" s="302">
        <v>45200</v>
      </c>
      <c r="B9" s="181"/>
      <c r="C9" s="182"/>
      <c r="D9" s="444"/>
      <c r="E9" s="444"/>
      <c r="F9" s="444"/>
      <c r="BT9"/>
    </row>
    <row r="10" spans="1:72" ht="12.75">
      <c r="A10" s="302">
        <v>45201</v>
      </c>
      <c r="B10" s="181"/>
      <c r="C10" s="182"/>
      <c r="D10" s="444"/>
      <c r="E10" s="444"/>
      <c r="F10" s="444"/>
      <c r="BT10"/>
    </row>
    <row r="11" spans="1:72" ht="12.75">
      <c r="A11" s="302">
        <v>45202</v>
      </c>
      <c r="B11" s="181"/>
      <c r="C11" s="182"/>
      <c r="D11" s="444"/>
      <c r="E11" s="444"/>
      <c r="F11" s="444"/>
      <c r="BT11"/>
    </row>
    <row r="12" spans="1:72" ht="12.75">
      <c r="A12" s="302">
        <v>45203</v>
      </c>
      <c r="B12" s="181"/>
      <c r="C12" s="182"/>
      <c r="D12" s="444"/>
      <c r="E12" s="444"/>
      <c r="F12" s="444"/>
      <c r="BT12"/>
    </row>
    <row r="13" spans="1:72" ht="12.75">
      <c r="A13" s="302">
        <v>45204</v>
      </c>
      <c r="B13" s="181"/>
      <c r="C13" s="182"/>
      <c r="D13" s="444"/>
      <c r="E13" s="444"/>
      <c r="F13" s="444"/>
      <c r="BT13"/>
    </row>
    <row r="14" spans="1:72" ht="12.75">
      <c r="A14" s="302">
        <v>45205</v>
      </c>
      <c r="B14" s="181"/>
      <c r="C14" s="182"/>
      <c r="D14" s="444"/>
      <c r="E14" s="444"/>
      <c r="F14" s="444"/>
      <c r="BT14"/>
    </row>
    <row r="15" spans="1:72" ht="12.75">
      <c r="A15" s="302">
        <v>45206</v>
      </c>
      <c r="B15" s="183"/>
      <c r="C15" s="182"/>
      <c r="D15" s="444"/>
      <c r="E15" s="444"/>
      <c r="F15" s="444"/>
      <c r="BT15"/>
    </row>
    <row r="16" spans="1:72" ht="12.75">
      <c r="A16" s="302">
        <v>45207</v>
      </c>
      <c r="B16" s="181"/>
      <c r="C16" s="182"/>
      <c r="D16" s="444"/>
      <c r="E16" s="444"/>
      <c r="F16" s="444"/>
      <c r="BT16"/>
    </row>
    <row r="17" spans="1:72" ht="12.75">
      <c r="A17" s="302">
        <v>45208</v>
      </c>
      <c r="B17" s="181"/>
      <c r="C17" s="182"/>
      <c r="D17" s="444"/>
      <c r="E17" s="444"/>
      <c r="F17" s="444"/>
      <c r="BT17"/>
    </row>
    <row r="18" spans="1:72" ht="12.75">
      <c r="A18" s="302">
        <v>45209</v>
      </c>
      <c r="B18" s="181"/>
      <c r="C18" s="182"/>
      <c r="D18" s="444"/>
      <c r="E18" s="444"/>
      <c r="F18" s="444"/>
      <c r="BT18"/>
    </row>
    <row r="19" spans="1:72" ht="12.75">
      <c r="A19" s="302">
        <v>45210</v>
      </c>
      <c r="B19" s="181"/>
      <c r="C19" s="182"/>
      <c r="D19" s="444"/>
      <c r="E19" s="444"/>
      <c r="F19" s="444"/>
      <c r="BT19"/>
    </row>
    <row r="20" spans="1:72" ht="12.75">
      <c r="A20" s="302">
        <v>45211</v>
      </c>
      <c r="B20" s="181"/>
      <c r="C20" s="182"/>
      <c r="D20" s="444"/>
      <c r="E20" s="444"/>
      <c r="F20" s="444"/>
      <c r="BT20"/>
    </row>
    <row r="21" spans="1:72" ht="12.75">
      <c r="A21" s="302">
        <v>45212</v>
      </c>
      <c r="B21" s="181"/>
      <c r="C21" s="182"/>
      <c r="D21" s="444"/>
      <c r="E21" s="444"/>
      <c r="F21" s="444"/>
      <c r="BT21"/>
    </row>
    <row r="22" spans="1:72" ht="12.75">
      <c r="A22" s="302">
        <v>45213</v>
      </c>
      <c r="B22" s="181"/>
      <c r="C22" s="182"/>
      <c r="D22" s="444"/>
      <c r="E22" s="444"/>
      <c r="F22" s="444"/>
      <c r="BT22"/>
    </row>
    <row r="23" spans="1:72" ht="12.75">
      <c r="A23" s="302">
        <v>45214</v>
      </c>
      <c r="B23" s="181"/>
      <c r="C23" s="182"/>
      <c r="D23" s="444"/>
      <c r="E23" s="444"/>
      <c r="F23" s="444"/>
      <c r="BT23"/>
    </row>
    <row r="24" spans="1:72" ht="12.75">
      <c r="A24" s="302">
        <v>45215</v>
      </c>
      <c r="B24" s="181"/>
      <c r="C24" s="182"/>
      <c r="D24" s="444"/>
      <c r="E24" s="444"/>
      <c r="F24" s="444"/>
      <c r="BT24"/>
    </row>
    <row r="25" spans="1:72" ht="12.75">
      <c r="A25" s="302">
        <v>45216</v>
      </c>
      <c r="B25" s="181"/>
      <c r="C25" s="182"/>
      <c r="D25" s="444"/>
      <c r="E25" s="444"/>
      <c r="F25" s="444"/>
      <c r="BT25"/>
    </row>
    <row r="26" spans="1:72" ht="12.75">
      <c r="A26" s="302">
        <v>45217</v>
      </c>
      <c r="B26" s="181"/>
      <c r="C26" s="182"/>
      <c r="D26" s="444"/>
      <c r="E26" s="444"/>
      <c r="F26" s="444"/>
      <c r="BT26"/>
    </row>
    <row r="27" spans="1:72" ht="12.75">
      <c r="A27" s="302">
        <v>45218</v>
      </c>
      <c r="B27" s="181"/>
      <c r="C27" s="182"/>
      <c r="D27" s="444"/>
      <c r="E27" s="444"/>
      <c r="F27" s="444"/>
      <c r="BT27"/>
    </row>
    <row r="28" spans="1:72" ht="12.75">
      <c r="A28" s="302">
        <v>45219</v>
      </c>
      <c r="B28" s="181"/>
      <c r="C28" s="182"/>
      <c r="D28" s="444"/>
      <c r="E28" s="444"/>
      <c r="F28" s="444"/>
      <c r="BT28"/>
    </row>
    <row r="29" spans="1:72" ht="12.75">
      <c r="A29" s="302">
        <v>45220</v>
      </c>
      <c r="B29" s="181"/>
      <c r="C29" s="182"/>
      <c r="D29" s="444"/>
      <c r="E29" s="444"/>
      <c r="F29" s="444"/>
      <c r="BT29"/>
    </row>
    <row r="30" spans="1:72" ht="12.75">
      <c r="A30" s="302">
        <v>45221</v>
      </c>
      <c r="B30" s="181"/>
      <c r="C30" s="182"/>
      <c r="D30" s="444"/>
      <c r="E30" s="444"/>
      <c r="F30" s="444"/>
      <c r="BT30"/>
    </row>
    <row r="31" spans="1:72" ht="12.75">
      <c r="A31" s="302">
        <v>45222</v>
      </c>
      <c r="B31" s="181"/>
      <c r="C31" s="182"/>
      <c r="D31" s="444"/>
      <c r="E31" s="444"/>
      <c r="F31" s="444"/>
      <c r="BT31"/>
    </row>
    <row r="32" spans="1:72" ht="12.75">
      <c r="A32" s="302">
        <v>45223</v>
      </c>
      <c r="B32" s="181"/>
      <c r="C32" s="182"/>
      <c r="D32" s="444"/>
      <c r="E32" s="444"/>
      <c r="F32" s="444"/>
      <c r="BT32"/>
    </row>
    <row r="33" spans="1:72" ht="12.75">
      <c r="A33" s="302">
        <v>45224</v>
      </c>
      <c r="B33" s="181"/>
      <c r="C33" s="182"/>
      <c r="D33" s="444"/>
      <c r="E33" s="444"/>
      <c r="F33" s="444"/>
      <c r="BT33"/>
    </row>
    <row r="34" spans="1:72" ht="12.75">
      <c r="A34" s="302">
        <v>45225</v>
      </c>
      <c r="B34" s="181"/>
      <c r="C34" s="182"/>
      <c r="D34" s="444"/>
      <c r="E34" s="444"/>
      <c r="F34" s="444"/>
      <c r="BT34"/>
    </row>
    <row r="35" spans="1:72" ht="12.75">
      <c r="A35" s="302">
        <v>45226</v>
      </c>
      <c r="B35" s="181"/>
      <c r="C35" s="182"/>
      <c r="D35" s="444"/>
      <c r="E35" s="444"/>
      <c r="F35" s="444"/>
      <c r="BT35"/>
    </row>
    <row r="36" spans="1:72" ht="12.75">
      <c r="A36" s="302">
        <v>45227</v>
      </c>
      <c r="B36" s="181"/>
      <c r="C36" s="182"/>
      <c r="D36" s="444"/>
      <c r="E36" s="444"/>
      <c r="F36" s="444"/>
      <c r="BT36"/>
    </row>
    <row r="37" spans="1:72" ht="12.75">
      <c r="A37" s="302">
        <v>45228</v>
      </c>
      <c r="B37" s="181"/>
      <c r="C37" s="182"/>
      <c r="D37" s="444"/>
      <c r="E37" s="444"/>
      <c r="F37" s="444"/>
      <c r="BT37"/>
    </row>
    <row r="38" spans="1:72" ht="12.75">
      <c r="A38" s="302">
        <v>45229</v>
      </c>
      <c r="B38" s="181"/>
      <c r="C38" s="182"/>
      <c r="D38" s="444"/>
      <c r="E38" s="444"/>
      <c r="F38" s="444"/>
      <c r="BT38"/>
    </row>
    <row r="39" spans="1:72" ht="12.75">
      <c r="A39" s="302">
        <v>45230</v>
      </c>
      <c r="B39" s="181"/>
      <c r="C39" s="182"/>
      <c r="D39" s="444"/>
      <c r="E39" s="444"/>
      <c r="F39" s="444"/>
      <c r="BT39"/>
    </row>
    <row r="40" spans="1:71" s="108" customFormat="1" ht="12.75">
      <c r="A40" s="303" t="s">
        <v>9</v>
      </c>
      <c r="B40" s="63">
        <f>SUM(B9:B39)</f>
        <v>0</v>
      </c>
      <c r="C40" s="64">
        <f>SUM(C9:C39)</f>
        <v>0</v>
      </c>
      <c r="D40" s="447"/>
      <c r="E40" s="447"/>
      <c r="F40" s="447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</row>
    <row r="41" spans="1:72" ht="12.75">
      <c r="A41" s="65"/>
      <c r="B41" s="66"/>
      <c r="C41" s="66"/>
      <c r="D41" s="66"/>
      <c r="E41" s="66"/>
      <c r="F41" s="66"/>
      <c r="BT41"/>
    </row>
    <row r="42" spans="1:71" s="99" customFormat="1" ht="12.75">
      <c r="A42" s="98" t="s">
        <v>70</v>
      </c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</row>
    <row r="43" spans="1:72" ht="25.5">
      <c r="A43" s="301" t="s">
        <v>33</v>
      </c>
      <c r="B43" s="263" t="s">
        <v>34</v>
      </c>
      <c r="C43" s="263" t="s">
        <v>75</v>
      </c>
      <c r="D43" s="310" t="s">
        <v>35</v>
      </c>
      <c r="E43" s="188"/>
      <c r="F43" s="188"/>
      <c r="BT43"/>
    </row>
    <row r="44" spans="1:72" ht="12.75">
      <c r="A44" s="302">
        <v>45231</v>
      </c>
      <c r="B44" s="181"/>
      <c r="C44" s="182"/>
      <c r="D44" s="443"/>
      <c r="E44" s="443"/>
      <c r="F44" s="443"/>
      <c r="BT44"/>
    </row>
    <row r="45" spans="1:72" ht="12.75">
      <c r="A45" s="302">
        <v>45232</v>
      </c>
      <c r="B45" s="181"/>
      <c r="C45" s="182"/>
      <c r="D45" s="443"/>
      <c r="E45" s="443"/>
      <c r="F45" s="443"/>
      <c r="BT45"/>
    </row>
    <row r="46" spans="1:72" ht="12.75">
      <c r="A46" s="302">
        <v>45233</v>
      </c>
      <c r="B46" s="181"/>
      <c r="C46" s="182"/>
      <c r="D46" s="443"/>
      <c r="E46" s="443"/>
      <c r="F46" s="443"/>
      <c r="BT46"/>
    </row>
    <row r="47" spans="1:72" ht="12.75">
      <c r="A47" s="302">
        <v>45234</v>
      </c>
      <c r="B47" s="181"/>
      <c r="C47" s="182"/>
      <c r="D47" s="443"/>
      <c r="E47" s="443"/>
      <c r="F47" s="443"/>
      <c r="BT47"/>
    </row>
    <row r="48" spans="1:72" ht="12.75">
      <c r="A48" s="302">
        <v>45235</v>
      </c>
      <c r="B48" s="181"/>
      <c r="C48" s="182"/>
      <c r="D48" s="443"/>
      <c r="E48" s="443"/>
      <c r="F48" s="443"/>
      <c r="BT48"/>
    </row>
    <row r="49" spans="1:72" ht="12.75">
      <c r="A49" s="302">
        <v>45236</v>
      </c>
      <c r="B49" s="183"/>
      <c r="C49" s="182"/>
      <c r="D49" s="443"/>
      <c r="E49" s="443"/>
      <c r="F49" s="443"/>
      <c r="BT49"/>
    </row>
    <row r="50" spans="1:72" ht="12.75">
      <c r="A50" s="302">
        <v>45237</v>
      </c>
      <c r="B50" s="181"/>
      <c r="C50" s="182"/>
      <c r="D50" s="443"/>
      <c r="E50" s="443"/>
      <c r="F50" s="443"/>
      <c r="BT50"/>
    </row>
    <row r="51" spans="1:72" ht="12.75">
      <c r="A51" s="302">
        <v>45238</v>
      </c>
      <c r="B51" s="181"/>
      <c r="C51" s="182"/>
      <c r="D51" s="443"/>
      <c r="E51" s="443"/>
      <c r="F51" s="443"/>
      <c r="BT51"/>
    </row>
    <row r="52" spans="1:72" ht="12.75">
      <c r="A52" s="302">
        <v>45239</v>
      </c>
      <c r="B52" s="181"/>
      <c r="C52" s="182"/>
      <c r="D52" s="443"/>
      <c r="E52" s="443"/>
      <c r="F52" s="443"/>
      <c r="BT52"/>
    </row>
    <row r="53" spans="1:72" ht="12.75">
      <c r="A53" s="302">
        <v>45240</v>
      </c>
      <c r="B53" s="181"/>
      <c r="C53" s="182"/>
      <c r="D53" s="443"/>
      <c r="E53" s="443"/>
      <c r="F53" s="443"/>
      <c r="BT53"/>
    </row>
    <row r="54" spans="1:72" ht="12.75">
      <c r="A54" s="302">
        <v>45241</v>
      </c>
      <c r="B54" s="181"/>
      <c r="C54" s="182"/>
      <c r="D54" s="443"/>
      <c r="E54" s="443"/>
      <c r="F54" s="443"/>
      <c r="BT54"/>
    </row>
    <row r="55" spans="1:72" ht="12.75">
      <c r="A55" s="302">
        <v>45242</v>
      </c>
      <c r="B55" s="181"/>
      <c r="C55" s="182"/>
      <c r="D55" s="443"/>
      <c r="E55" s="443"/>
      <c r="F55" s="443"/>
      <c r="BT55"/>
    </row>
    <row r="56" spans="1:72" ht="12.75">
      <c r="A56" s="302">
        <v>45243</v>
      </c>
      <c r="B56" s="181"/>
      <c r="C56" s="182"/>
      <c r="D56" s="443"/>
      <c r="E56" s="443"/>
      <c r="F56" s="443"/>
      <c r="BT56"/>
    </row>
    <row r="57" spans="1:72" ht="12.75">
      <c r="A57" s="302">
        <v>45244</v>
      </c>
      <c r="B57" s="181"/>
      <c r="C57" s="182"/>
      <c r="D57" s="443"/>
      <c r="E57" s="443"/>
      <c r="F57" s="443"/>
      <c r="BT57"/>
    </row>
    <row r="58" spans="1:72" ht="12.75">
      <c r="A58" s="302">
        <v>45245</v>
      </c>
      <c r="B58" s="181"/>
      <c r="C58" s="182"/>
      <c r="D58" s="443"/>
      <c r="E58" s="443"/>
      <c r="F58" s="443"/>
      <c r="BT58"/>
    </row>
    <row r="59" spans="1:72" ht="12.75">
      <c r="A59" s="302">
        <v>45246</v>
      </c>
      <c r="B59" s="181"/>
      <c r="C59" s="182"/>
      <c r="D59" s="443"/>
      <c r="E59" s="443"/>
      <c r="F59" s="443"/>
      <c r="BT59"/>
    </row>
    <row r="60" spans="1:72" ht="12.75">
      <c r="A60" s="302">
        <v>45247</v>
      </c>
      <c r="B60" s="181"/>
      <c r="C60" s="182"/>
      <c r="D60" s="443"/>
      <c r="E60" s="443"/>
      <c r="F60" s="443"/>
      <c r="BT60"/>
    </row>
    <row r="61" spans="1:72" ht="12.75">
      <c r="A61" s="302">
        <v>45248</v>
      </c>
      <c r="B61" s="181"/>
      <c r="C61" s="182"/>
      <c r="D61" s="443"/>
      <c r="E61" s="443"/>
      <c r="F61" s="443"/>
      <c r="BT61"/>
    </row>
    <row r="62" spans="1:72" ht="12.75">
      <c r="A62" s="302">
        <v>45249</v>
      </c>
      <c r="B62" s="181"/>
      <c r="C62" s="182"/>
      <c r="D62" s="443"/>
      <c r="E62" s="443"/>
      <c r="F62" s="443"/>
      <c r="BT62"/>
    </row>
    <row r="63" spans="1:72" ht="12.75">
      <c r="A63" s="302">
        <v>45250</v>
      </c>
      <c r="B63" s="181"/>
      <c r="C63" s="182"/>
      <c r="D63" s="443"/>
      <c r="E63" s="443"/>
      <c r="F63" s="443"/>
      <c r="BT63"/>
    </row>
    <row r="64" spans="1:72" ht="12.75">
      <c r="A64" s="302">
        <v>45251</v>
      </c>
      <c r="B64" s="181"/>
      <c r="C64" s="182"/>
      <c r="D64" s="443"/>
      <c r="E64" s="443"/>
      <c r="F64" s="443"/>
      <c r="BT64"/>
    </row>
    <row r="65" spans="1:72" ht="12.75">
      <c r="A65" s="302">
        <v>45252</v>
      </c>
      <c r="B65" s="181"/>
      <c r="C65" s="182"/>
      <c r="D65" s="443"/>
      <c r="E65" s="443"/>
      <c r="F65" s="443"/>
      <c r="BT65"/>
    </row>
    <row r="66" spans="1:72" ht="12.75">
      <c r="A66" s="302">
        <v>45253</v>
      </c>
      <c r="B66" s="181"/>
      <c r="C66" s="182"/>
      <c r="D66" s="443"/>
      <c r="E66" s="443"/>
      <c r="F66" s="443"/>
      <c r="BT66"/>
    </row>
    <row r="67" spans="1:72" ht="12.75">
      <c r="A67" s="302">
        <v>45254</v>
      </c>
      <c r="B67" s="181"/>
      <c r="C67" s="182"/>
      <c r="D67" s="443"/>
      <c r="E67" s="443"/>
      <c r="F67" s="443"/>
      <c r="BT67"/>
    </row>
    <row r="68" spans="1:72" ht="12.75">
      <c r="A68" s="302">
        <v>45255</v>
      </c>
      <c r="B68" s="181"/>
      <c r="C68" s="182"/>
      <c r="D68" s="443"/>
      <c r="E68" s="443"/>
      <c r="F68" s="443"/>
      <c r="BT68"/>
    </row>
    <row r="69" spans="1:72" ht="12.75">
      <c r="A69" s="302">
        <v>45256</v>
      </c>
      <c r="B69" s="181"/>
      <c r="C69" s="182"/>
      <c r="D69" s="443"/>
      <c r="E69" s="443"/>
      <c r="F69" s="443"/>
      <c r="BT69"/>
    </row>
    <row r="70" spans="1:72" ht="12.75">
      <c r="A70" s="302">
        <v>45257</v>
      </c>
      <c r="B70" s="181"/>
      <c r="C70" s="182"/>
      <c r="D70" s="443"/>
      <c r="E70" s="443"/>
      <c r="F70" s="443"/>
      <c r="BT70"/>
    </row>
    <row r="71" spans="1:72" ht="12.75">
      <c r="A71" s="302">
        <v>45258</v>
      </c>
      <c r="B71" s="181"/>
      <c r="C71" s="182"/>
      <c r="D71" s="443"/>
      <c r="E71" s="443"/>
      <c r="F71" s="443"/>
      <c r="BT71"/>
    </row>
    <row r="72" spans="1:72" ht="12.75">
      <c r="A72" s="302">
        <v>45259</v>
      </c>
      <c r="B72" s="181"/>
      <c r="C72" s="182"/>
      <c r="D72" s="443"/>
      <c r="E72" s="443"/>
      <c r="F72" s="443"/>
      <c r="BT72"/>
    </row>
    <row r="73" spans="1:72" ht="12.75">
      <c r="A73" s="302">
        <v>45260</v>
      </c>
      <c r="B73" s="181"/>
      <c r="C73" s="182"/>
      <c r="D73" s="443"/>
      <c r="E73" s="443"/>
      <c r="F73" s="443"/>
      <c r="BT73"/>
    </row>
    <row r="74" spans="1:71" s="108" customFormat="1" ht="12.75">
      <c r="A74" s="303" t="s">
        <v>9</v>
      </c>
      <c r="B74" s="63">
        <f>SUM(B44:B73)</f>
        <v>0</v>
      </c>
      <c r="C74" s="64">
        <f>SUM(C44:C73)</f>
        <v>0</v>
      </c>
      <c r="D74" s="387"/>
      <c r="E74" s="387"/>
      <c r="F74" s="387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109"/>
      <c r="BS74" s="109"/>
    </row>
    <row r="75" spans="1:72" ht="12.75">
      <c r="A75" s="65"/>
      <c r="B75" s="66"/>
      <c r="C75" s="66"/>
      <c r="D75" s="66"/>
      <c r="E75" s="66"/>
      <c r="F75" s="66"/>
      <c r="BT75"/>
    </row>
    <row r="76" spans="1:71" s="96" customFormat="1" ht="12.75">
      <c r="A76" s="94" t="s">
        <v>71</v>
      </c>
      <c r="B76" s="95"/>
      <c r="C76" s="95"/>
      <c r="D76" s="97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</row>
    <row r="77" spans="1:72" ht="25.5">
      <c r="A77" s="301" t="s">
        <v>33</v>
      </c>
      <c r="B77" s="263" t="s">
        <v>34</v>
      </c>
      <c r="C77" s="263" t="s">
        <v>75</v>
      </c>
      <c r="D77" s="310" t="s">
        <v>35</v>
      </c>
      <c r="E77" s="188"/>
      <c r="F77" s="188"/>
      <c r="BT77"/>
    </row>
    <row r="78" spans="1:72" ht="12.75">
      <c r="A78" s="302">
        <v>45261</v>
      </c>
      <c r="B78" s="181"/>
      <c r="C78" s="182"/>
      <c r="D78" s="443"/>
      <c r="E78" s="443"/>
      <c r="F78" s="443"/>
      <c r="BT78"/>
    </row>
    <row r="79" spans="1:72" ht="12.75">
      <c r="A79" s="302">
        <v>45262</v>
      </c>
      <c r="B79" s="181"/>
      <c r="C79" s="182"/>
      <c r="D79" s="443"/>
      <c r="E79" s="443"/>
      <c r="F79" s="443"/>
      <c r="BT79"/>
    </row>
    <row r="80" spans="1:72" ht="12.75">
      <c r="A80" s="302">
        <v>45263</v>
      </c>
      <c r="B80" s="181"/>
      <c r="C80" s="182"/>
      <c r="D80" s="443"/>
      <c r="E80" s="443"/>
      <c r="F80" s="443"/>
      <c r="BT80"/>
    </row>
    <row r="81" spans="1:72" ht="12.75">
      <c r="A81" s="302">
        <v>45264</v>
      </c>
      <c r="B81" s="181"/>
      <c r="C81" s="182"/>
      <c r="D81" s="443"/>
      <c r="E81" s="443"/>
      <c r="F81" s="443"/>
      <c r="BT81"/>
    </row>
    <row r="82" spans="1:72" ht="12.75">
      <c r="A82" s="302">
        <v>45265</v>
      </c>
      <c r="B82" s="181"/>
      <c r="C82" s="182"/>
      <c r="D82" s="443"/>
      <c r="E82" s="443"/>
      <c r="F82" s="443"/>
      <c r="BT82"/>
    </row>
    <row r="83" spans="1:72" ht="12.75">
      <c r="A83" s="302">
        <v>45266</v>
      </c>
      <c r="B83" s="181"/>
      <c r="C83" s="182"/>
      <c r="D83" s="443"/>
      <c r="E83" s="443"/>
      <c r="F83" s="443"/>
      <c r="BT83"/>
    </row>
    <row r="84" spans="1:72" ht="12.75">
      <c r="A84" s="302">
        <v>45267</v>
      </c>
      <c r="B84" s="181"/>
      <c r="C84" s="182"/>
      <c r="D84" s="443"/>
      <c r="E84" s="443"/>
      <c r="F84" s="443"/>
      <c r="BT84"/>
    </row>
    <row r="85" spans="1:72" ht="12.75">
      <c r="A85" s="302">
        <v>45268</v>
      </c>
      <c r="B85" s="181"/>
      <c r="C85" s="182"/>
      <c r="D85" s="443"/>
      <c r="E85" s="443"/>
      <c r="F85" s="443"/>
      <c r="BT85"/>
    </row>
    <row r="86" spans="1:72" ht="12.75">
      <c r="A86" s="302">
        <v>45269</v>
      </c>
      <c r="B86" s="181"/>
      <c r="C86" s="182"/>
      <c r="D86" s="443"/>
      <c r="E86" s="443"/>
      <c r="F86" s="443"/>
      <c r="BT86"/>
    </row>
    <row r="87" spans="1:72" ht="12.75">
      <c r="A87" s="302">
        <v>45270</v>
      </c>
      <c r="B87" s="181"/>
      <c r="C87" s="182"/>
      <c r="D87" s="443"/>
      <c r="E87" s="443"/>
      <c r="F87" s="443"/>
      <c r="BT87"/>
    </row>
    <row r="88" spans="1:72" ht="12.75">
      <c r="A88" s="302">
        <v>45271</v>
      </c>
      <c r="B88" s="181"/>
      <c r="C88" s="182"/>
      <c r="D88" s="443"/>
      <c r="E88" s="443"/>
      <c r="F88" s="443"/>
      <c r="BT88"/>
    </row>
    <row r="89" spans="1:72" ht="12.75">
      <c r="A89" s="302">
        <v>45272</v>
      </c>
      <c r="B89" s="181"/>
      <c r="C89" s="182"/>
      <c r="D89" s="443"/>
      <c r="E89" s="443"/>
      <c r="F89" s="443"/>
      <c r="BT89"/>
    </row>
    <row r="90" spans="1:72" ht="12.75">
      <c r="A90" s="302">
        <v>45273</v>
      </c>
      <c r="B90" s="181"/>
      <c r="C90" s="182"/>
      <c r="D90" s="443"/>
      <c r="E90" s="443"/>
      <c r="F90" s="443"/>
      <c r="BT90"/>
    </row>
    <row r="91" spans="1:72" ht="12.75">
      <c r="A91" s="302">
        <v>45274</v>
      </c>
      <c r="B91" s="181"/>
      <c r="C91" s="182"/>
      <c r="D91" s="443"/>
      <c r="E91" s="443"/>
      <c r="F91" s="443"/>
      <c r="BT91"/>
    </row>
    <row r="92" spans="1:72" ht="12.75">
      <c r="A92" s="302">
        <v>45275</v>
      </c>
      <c r="B92" s="181"/>
      <c r="C92" s="182"/>
      <c r="D92" s="443"/>
      <c r="E92" s="443"/>
      <c r="F92" s="443"/>
      <c r="BT92"/>
    </row>
    <row r="93" spans="1:72" ht="12.75">
      <c r="A93" s="302">
        <v>45276</v>
      </c>
      <c r="B93" s="181"/>
      <c r="C93" s="182"/>
      <c r="D93" s="443"/>
      <c r="E93" s="443"/>
      <c r="F93" s="443"/>
      <c r="BT93"/>
    </row>
    <row r="94" spans="1:72" ht="12.75">
      <c r="A94" s="302">
        <v>45277</v>
      </c>
      <c r="B94" s="181"/>
      <c r="C94" s="182"/>
      <c r="D94" s="443"/>
      <c r="E94" s="443"/>
      <c r="F94" s="443"/>
      <c r="BT94"/>
    </row>
    <row r="95" spans="1:72" ht="12.75">
      <c r="A95" s="302">
        <v>45278</v>
      </c>
      <c r="B95" s="181"/>
      <c r="C95" s="182"/>
      <c r="D95" s="443"/>
      <c r="E95" s="443"/>
      <c r="F95" s="443"/>
      <c r="BT95"/>
    </row>
    <row r="96" spans="1:72" ht="12.75">
      <c r="A96" s="302">
        <v>45279</v>
      </c>
      <c r="B96" s="181"/>
      <c r="C96" s="182"/>
      <c r="D96" s="443"/>
      <c r="E96" s="443"/>
      <c r="F96" s="443"/>
      <c r="BT96"/>
    </row>
    <row r="97" spans="1:72" ht="12.75">
      <c r="A97" s="302">
        <v>45280</v>
      </c>
      <c r="B97" s="181"/>
      <c r="C97" s="182"/>
      <c r="D97" s="443"/>
      <c r="E97" s="443"/>
      <c r="F97" s="443"/>
      <c r="BT97"/>
    </row>
    <row r="98" spans="1:72" ht="12.75">
      <c r="A98" s="302">
        <v>45281</v>
      </c>
      <c r="B98" s="181"/>
      <c r="C98" s="182"/>
      <c r="D98" s="443"/>
      <c r="E98" s="443"/>
      <c r="F98" s="443"/>
      <c r="BT98"/>
    </row>
    <row r="99" spans="1:72" ht="12.75">
      <c r="A99" s="302">
        <v>45282</v>
      </c>
      <c r="B99" s="181"/>
      <c r="C99" s="182"/>
      <c r="D99" s="443"/>
      <c r="E99" s="443"/>
      <c r="F99" s="443"/>
      <c r="BT99"/>
    </row>
    <row r="100" spans="1:72" ht="12.75">
      <c r="A100" s="302">
        <v>45283</v>
      </c>
      <c r="B100" s="181"/>
      <c r="C100" s="182"/>
      <c r="D100" s="443"/>
      <c r="E100" s="443"/>
      <c r="F100" s="443"/>
      <c r="BT100"/>
    </row>
    <row r="101" spans="1:72" ht="12.75">
      <c r="A101" s="302">
        <v>45284</v>
      </c>
      <c r="B101" s="181"/>
      <c r="C101" s="182"/>
      <c r="D101" s="443"/>
      <c r="E101" s="443"/>
      <c r="F101" s="443"/>
      <c r="BT101"/>
    </row>
    <row r="102" spans="1:72" ht="12.75">
      <c r="A102" s="302">
        <v>45285</v>
      </c>
      <c r="B102" s="181"/>
      <c r="C102" s="182"/>
      <c r="D102" s="443"/>
      <c r="E102" s="443"/>
      <c r="F102" s="443"/>
      <c r="BT102"/>
    </row>
    <row r="103" spans="1:72" ht="12.75">
      <c r="A103" s="302">
        <v>45286</v>
      </c>
      <c r="B103" s="181"/>
      <c r="C103" s="182"/>
      <c r="D103" s="443"/>
      <c r="E103" s="443"/>
      <c r="F103" s="443"/>
      <c r="BT103"/>
    </row>
    <row r="104" spans="1:72" ht="12.75">
      <c r="A104" s="302">
        <v>45287</v>
      </c>
      <c r="B104" s="181"/>
      <c r="C104" s="182"/>
      <c r="D104" s="443"/>
      <c r="E104" s="443"/>
      <c r="F104" s="443"/>
      <c r="BT104"/>
    </row>
    <row r="105" spans="1:72" ht="12.75">
      <c r="A105" s="302">
        <v>45288</v>
      </c>
      <c r="B105" s="181"/>
      <c r="C105" s="182"/>
      <c r="D105" s="443"/>
      <c r="E105" s="443"/>
      <c r="F105" s="443"/>
      <c r="BT105"/>
    </row>
    <row r="106" spans="1:72" ht="12.75">
      <c r="A106" s="302">
        <v>45289</v>
      </c>
      <c r="B106" s="181"/>
      <c r="C106" s="182"/>
      <c r="D106" s="443"/>
      <c r="E106" s="443"/>
      <c r="F106" s="443"/>
      <c r="BT106"/>
    </row>
    <row r="107" spans="1:72" ht="12.75">
      <c r="A107" s="302">
        <v>45290</v>
      </c>
      <c r="B107" s="181"/>
      <c r="C107" s="182"/>
      <c r="D107" s="443"/>
      <c r="E107" s="443"/>
      <c r="F107" s="443"/>
      <c r="BT107"/>
    </row>
    <row r="108" spans="1:72" ht="12.75">
      <c r="A108" s="302">
        <v>45291</v>
      </c>
      <c r="B108" s="181"/>
      <c r="C108" s="182"/>
      <c r="D108" s="443"/>
      <c r="E108" s="443"/>
      <c r="F108" s="443"/>
      <c r="BT108"/>
    </row>
    <row r="109" spans="1:71" s="108" customFormat="1" ht="12.75">
      <c r="A109" s="303" t="s">
        <v>15</v>
      </c>
      <c r="B109" s="63">
        <f>SUM(B78:B108)</f>
        <v>0</v>
      </c>
      <c r="C109" s="64">
        <f>SUM(C78:C108)</f>
        <v>0</v>
      </c>
      <c r="D109" s="450"/>
      <c r="E109" s="450"/>
      <c r="F109" s="450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09"/>
      <c r="BK109" s="109"/>
      <c r="BL109" s="109"/>
      <c r="BM109" s="109"/>
      <c r="BN109" s="109"/>
      <c r="BO109" s="109"/>
      <c r="BP109" s="109"/>
      <c r="BQ109" s="109"/>
      <c r="BR109" s="109"/>
      <c r="BS109" s="109"/>
    </row>
    <row r="110" spans="1:72" ht="12.75">
      <c r="A110" s="111"/>
      <c r="B110" s="112"/>
      <c r="C110" s="66"/>
      <c r="D110" s="66"/>
      <c r="E110" s="66"/>
      <c r="F110" s="66"/>
      <c r="BT110"/>
    </row>
    <row r="111" spans="1:72" ht="12.75">
      <c r="A111" s="76"/>
      <c r="B111" s="76"/>
      <c r="C111" s="76"/>
      <c r="D111" s="76"/>
      <c r="E111" s="76"/>
      <c r="F111" s="76"/>
      <c r="BT111"/>
    </row>
    <row r="112" s="76" customFormat="1" ht="12.75"/>
    <row r="113" spans="1:72" ht="12.75">
      <c r="A113" s="76"/>
      <c r="B113" s="76"/>
      <c r="C113" s="76"/>
      <c r="D113" s="76"/>
      <c r="E113" s="76"/>
      <c r="F113" s="76"/>
      <c r="BT113"/>
    </row>
    <row r="114" spans="1:72" ht="12.75">
      <c r="A114" s="76"/>
      <c r="B114" s="76"/>
      <c r="C114" s="76"/>
      <c r="D114" s="76"/>
      <c r="E114" s="76"/>
      <c r="F114" s="76"/>
      <c r="BT114"/>
    </row>
    <row r="115" spans="1:72" ht="12.75">
      <c r="A115" s="76"/>
      <c r="B115" s="76"/>
      <c r="C115" s="76"/>
      <c r="D115" s="76"/>
      <c r="E115" s="76"/>
      <c r="F115" s="76"/>
      <c r="BT115"/>
    </row>
    <row r="116" spans="1:72" ht="12.75">
      <c r="A116" s="113"/>
      <c r="B116" s="106"/>
      <c r="C116" s="107"/>
      <c r="D116" s="76"/>
      <c r="E116" s="76"/>
      <c r="F116" s="76"/>
      <c r="BT116"/>
    </row>
    <row r="117" spans="1:72" ht="12.75">
      <c r="A117" s="114"/>
      <c r="B117" s="115"/>
      <c r="C117" s="441"/>
      <c r="D117" s="442"/>
      <c r="E117" s="442"/>
      <c r="F117" s="76"/>
      <c r="BT117"/>
    </row>
    <row r="118" spans="1:72" ht="12.75">
      <c r="A118" s="114"/>
      <c r="B118" s="115"/>
      <c r="C118" s="441"/>
      <c r="D118" s="442"/>
      <c r="E118" s="442"/>
      <c r="F118" s="76"/>
      <c r="BT118"/>
    </row>
    <row r="119" spans="1:72" ht="12.75">
      <c r="A119" s="114"/>
      <c r="B119" s="115"/>
      <c r="C119" s="441"/>
      <c r="D119" s="442"/>
      <c r="E119" s="442"/>
      <c r="F119" s="76"/>
      <c r="BT119"/>
    </row>
    <row r="120" spans="1:72" ht="12.75">
      <c r="A120" s="114"/>
      <c r="B120" s="115"/>
      <c r="C120" s="441"/>
      <c r="D120" s="442"/>
      <c r="E120" s="442"/>
      <c r="F120" s="76"/>
      <c r="BT120"/>
    </row>
    <row r="121" spans="1:72" ht="12.75">
      <c r="A121" s="114"/>
      <c r="B121" s="115"/>
      <c r="C121" s="441"/>
      <c r="D121" s="442"/>
      <c r="E121" s="442"/>
      <c r="F121" s="76"/>
      <c r="BT121"/>
    </row>
    <row r="122" spans="1:72" ht="12.75">
      <c r="A122" s="114"/>
      <c r="B122" s="115"/>
      <c r="C122" s="441"/>
      <c r="D122" s="442"/>
      <c r="E122" s="442"/>
      <c r="F122" s="76"/>
      <c r="BT122"/>
    </row>
    <row r="123" spans="1:72" ht="12.75">
      <c r="A123" s="114"/>
      <c r="B123" s="115"/>
      <c r="C123" s="441"/>
      <c r="D123" s="442"/>
      <c r="E123" s="442"/>
      <c r="F123" s="76"/>
      <c r="BT123"/>
    </row>
    <row r="124" spans="1:72" ht="12.75">
      <c r="A124" s="114"/>
      <c r="B124" s="115"/>
      <c r="C124" s="441"/>
      <c r="D124" s="442"/>
      <c r="E124" s="442"/>
      <c r="F124" s="76"/>
      <c r="BT124"/>
    </row>
    <row r="125" spans="1:72" ht="12.75">
      <c r="A125" s="114"/>
      <c r="B125" s="115"/>
      <c r="C125" s="441"/>
      <c r="D125" s="442"/>
      <c r="E125" s="442"/>
      <c r="F125" s="76"/>
      <c r="BT125"/>
    </row>
    <row r="126" spans="1:72" ht="12.75">
      <c r="A126" s="114"/>
      <c r="B126" s="115"/>
      <c r="C126" s="441"/>
      <c r="D126" s="442"/>
      <c r="E126" s="442"/>
      <c r="F126" s="76"/>
      <c r="BT126"/>
    </row>
    <row r="127" spans="1:72" ht="12.75">
      <c r="A127" s="114"/>
      <c r="B127" s="115"/>
      <c r="C127" s="441"/>
      <c r="D127" s="442"/>
      <c r="E127" s="442"/>
      <c r="F127" s="76"/>
      <c r="BT127"/>
    </row>
    <row r="128" spans="1:72" ht="12.75">
      <c r="A128" s="114"/>
      <c r="B128" s="115"/>
      <c r="C128" s="441"/>
      <c r="D128" s="442"/>
      <c r="E128" s="442"/>
      <c r="F128" s="76"/>
      <c r="BT128"/>
    </row>
    <row r="129" spans="1:72" ht="12.75">
      <c r="A129" s="114"/>
      <c r="B129" s="115"/>
      <c r="C129" s="441"/>
      <c r="D129" s="442"/>
      <c r="E129" s="442"/>
      <c r="F129" s="76"/>
      <c r="BT129"/>
    </row>
    <row r="130" spans="1:72" ht="12.75">
      <c r="A130" s="114"/>
      <c r="B130" s="115"/>
      <c r="C130" s="441"/>
      <c r="D130" s="442"/>
      <c r="E130" s="442"/>
      <c r="F130" s="76"/>
      <c r="BT130"/>
    </row>
    <row r="131" spans="1:72" ht="12.75">
      <c r="A131" s="114"/>
      <c r="B131" s="115"/>
      <c r="C131" s="441"/>
      <c r="D131" s="442"/>
      <c r="E131" s="442"/>
      <c r="F131" s="76"/>
      <c r="BT131"/>
    </row>
    <row r="132" spans="1:72" ht="12.75">
      <c r="A132" s="114"/>
      <c r="B132" s="115"/>
      <c r="C132" s="441"/>
      <c r="D132" s="442"/>
      <c r="E132" s="442"/>
      <c r="F132" s="76"/>
      <c r="BT132"/>
    </row>
    <row r="133" spans="1:72" ht="12.75">
      <c r="A133" s="114"/>
      <c r="B133" s="115"/>
      <c r="C133" s="441"/>
      <c r="D133" s="442"/>
      <c r="E133" s="442"/>
      <c r="F133" s="76"/>
      <c r="BT133"/>
    </row>
    <row r="134" spans="1:72" ht="12.75">
      <c r="A134" s="114"/>
      <c r="B134" s="115"/>
      <c r="C134" s="441"/>
      <c r="D134" s="442"/>
      <c r="E134" s="442"/>
      <c r="F134" s="76"/>
      <c r="BT134"/>
    </row>
    <row r="135" spans="1:72" ht="12.75">
      <c r="A135" s="114"/>
      <c r="B135" s="115"/>
      <c r="C135" s="441"/>
      <c r="D135" s="442"/>
      <c r="E135" s="442"/>
      <c r="F135" s="76"/>
      <c r="BT135"/>
    </row>
    <row r="136" spans="1:72" ht="12.75">
      <c r="A136" s="114"/>
      <c r="B136" s="115"/>
      <c r="C136" s="441"/>
      <c r="D136" s="442"/>
      <c r="E136" s="442"/>
      <c r="F136" s="76"/>
      <c r="BT136"/>
    </row>
    <row r="137" spans="1:72" ht="12.75">
      <c r="A137" s="114"/>
      <c r="B137" s="115"/>
      <c r="C137" s="441"/>
      <c r="D137" s="442"/>
      <c r="E137" s="442"/>
      <c r="F137" s="76"/>
      <c r="BT137"/>
    </row>
    <row r="138" spans="1:72" ht="12.75">
      <c r="A138" s="114"/>
      <c r="B138" s="115"/>
      <c r="C138" s="441"/>
      <c r="D138" s="442"/>
      <c r="E138" s="442"/>
      <c r="F138" s="76"/>
      <c r="BT138"/>
    </row>
    <row r="139" spans="1:72" ht="12.75">
      <c r="A139" s="114"/>
      <c r="B139" s="115"/>
      <c r="C139" s="441"/>
      <c r="D139" s="442"/>
      <c r="E139" s="442"/>
      <c r="F139" s="76"/>
      <c r="BT139"/>
    </row>
    <row r="140" spans="1:72" ht="12.75">
      <c r="A140" s="114"/>
      <c r="B140" s="115"/>
      <c r="C140" s="441"/>
      <c r="D140" s="442"/>
      <c r="E140" s="442"/>
      <c r="F140" s="76"/>
      <c r="BT140"/>
    </row>
    <row r="141" spans="1:72" ht="12.75">
      <c r="A141" s="114"/>
      <c r="B141" s="115"/>
      <c r="C141" s="441"/>
      <c r="D141" s="442"/>
      <c r="E141" s="442"/>
      <c r="F141" s="76"/>
      <c r="BT141"/>
    </row>
    <row r="142" spans="1:72" ht="12.75">
      <c r="A142" s="114"/>
      <c r="B142" s="115"/>
      <c r="C142" s="441"/>
      <c r="D142" s="442"/>
      <c r="E142" s="442"/>
      <c r="F142" s="76"/>
      <c r="BT142"/>
    </row>
    <row r="143" spans="1:72" ht="12.75">
      <c r="A143" s="114"/>
      <c r="B143" s="115"/>
      <c r="C143" s="441"/>
      <c r="D143" s="442"/>
      <c r="E143" s="442"/>
      <c r="F143" s="76"/>
      <c r="BT143"/>
    </row>
    <row r="144" spans="1:72" ht="12.75">
      <c r="A144" s="114"/>
      <c r="B144" s="115"/>
      <c r="C144" s="441"/>
      <c r="D144" s="442"/>
      <c r="E144" s="442"/>
      <c r="F144" s="76"/>
      <c r="BT144"/>
    </row>
    <row r="145" spans="1:72" ht="12.75">
      <c r="A145" s="114"/>
      <c r="B145" s="115"/>
      <c r="C145" s="441"/>
      <c r="D145" s="442"/>
      <c r="E145" s="442"/>
      <c r="F145" s="76"/>
      <c r="BT145"/>
    </row>
    <row r="146" spans="1:72" ht="12.75">
      <c r="A146" s="114"/>
      <c r="B146" s="115"/>
      <c r="C146" s="441"/>
      <c r="D146" s="442"/>
      <c r="E146" s="442"/>
      <c r="F146" s="76"/>
      <c r="BT146"/>
    </row>
    <row r="147" spans="1:72" ht="12.75">
      <c r="A147" s="114"/>
      <c r="B147" s="115"/>
      <c r="C147" s="441"/>
      <c r="D147" s="442"/>
      <c r="E147" s="442"/>
      <c r="F147" s="76"/>
      <c r="BT147"/>
    </row>
    <row r="148" spans="1:72" ht="12.75">
      <c r="A148" s="117"/>
      <c r="B148" s="118"/>
      <c r="C148" s="76"/>
      <c r="D148" s="76"/>
      <c r="E148" s="76"/>
      <c r="F148" s="76"/>
      <c r="BT148"/>
    </row>
    <row r="149" spans="1:72" ht="12.75">
      <c r="A149" s="119"/>
      <c r="B149" s="76"/>
      <c r="C149" s="76"/>
      <c r="D149" s="76"/>
      <c r="E149" s="76"/>
      <c r="F149" s="76"/>
      <c r="BT149"/>
    </row>
    <row r="150" spans="1:71" s="77" customFormat="1" ht="12.75">
      <c r="A150" s="120"/>
      <c r="B150" s="109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6"/>
      <c r="BL150" s="76"/>
      <c r="BM150" s="76"/>
      <c r="BN150" s="76"/>
      <c r="BO150" s="76"/>
      <c r="BP150" s="76"/>
      <c r="BQ150" s="76"/>
      <c r="BR150" s="76"/>
      <c r="BS150" s="76"/>
    </row>
    <row r="151" spans="1:71" s="77" customFormat="1" ht="12.75">
      <c r="A151" s="120"/>
      <c r="B151" s="121"/>
      <c r="C151" s="11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  <c r="AV151" s="76"/>
      <c r="AW151" s="76"/>
      <c r="AX151" s="76"/>
      <c r="AY151" s="76"/>
      <c r="AZ151" s="76"/>
      <c r="BA151" s="76"/>
      <c r="BB151" s="76"/>
      <c r="BC151" s="76"/>
      <c r="BD151" s="76"/>
      <c r="BE151" s="76"/>
      <c r="BF151" s="76"/>
      <c r="BG151" s="76"/>
      <c r="BH151" s="76"/>
      <c r="BI151" s="76"/>
      <c r="BJ151" s="76"/>
      <c r="BK151" s="76"/>
      <c r="BL151" s="76"/>
      <c r="BM151" s="76"/>
      <c r="BN151" s="76"/>
      <c r="BO151" s="76"/>
      <c r="BP151" s="76"/>
      <c r="BQ151" s="76"/>
      <c r="BR151" s="76"/>
      <c r="BS151" s="76"/>
    </row>
    <row r="152" spans="1:71" s="77" customFormat="1" ht="12.75">
      <c r="A152" s="120"/>
      <c r="B152" s="109"/>
      <c r="C152" s="109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  <c r="AV152" s="76"/>
      <c r="AW152" s="76"/>
      <c r="AX152" s="76"/>
      <c r="AY152" s="76"/>
      <c r="AZ152" s="76"/>
      <c r="BA152" s="76"/>
      <c r="BB152" s="76"/>
      <c r="BC152" s="76"/>
      <c r="BD152" s="76"/>
      <c r="BE152" s="76"/>
      <c r="BF152" s="76"/>
      <c r="BG152" s="76"/>
      <c r="BH152" s="76"/>
      <c r="BI152" s="76"/>
      <c r="BJ152" s="76"/>
      <c r="BK152" s="76"/>
      <c r="BL152" s="76"/>
      <c r="BM152" s="76"/>
      <c r="BN152" s="76"/>
      <c r="BO152" s="76"/>
      <c r="BP152" s="76"/>
      <c r="BQ152" s="76"/>
      <c r="BR152" s="76"/>
      <c r="BS152" s="76"/>
    </row>
    <row r="153" spans="1:71" s="77" customFormat="1" ht="12.75">
      <c r="A153" s="120"/>
      <c r="B153" s="109"/>
      <c r="C153" s="109"/>
      <c r="D153" s="122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6"/>
      <c r="AP153" s="76"/>
      <c r="AQ153" s="76"/>
      <c r="AR153" s="76"/>
      <c r="AS153" s="76"/>
      <c r="AT153" s="76"/>
      <c r="AU153" s="76"/>
      <c r="AV153" s="76"/>
      <c r="AW153" s="76"/>
      <c r="AX153" s="76"/>
      <c r="AY153" s="76"/>
      <c r="AZ153" s="76"/>
      <c r="BA153" s="76"/>
      <c r="BB153" s="76"/>
      <c r="BC153" s="76"/>
      <c r="BD153" s="76"/>
      <c r="BE153" s="76"/>
      <c r="BF153" s="76"/>
      <c r="BG153" s="76"/>
      <c r="BH153" s="76"/>
      <c r="BI153" s="76"/>
      <c r="BJ153" s="76"/>
      <c r="BK153" s="76"/>
      <c r="BL153" s="76"/>
      <c r="BM153" s="76"/>
      <c r="BN153" s="76"/>
      <c r="BO153" s="76"/>
      <c r="BP153" s="76"/>
      <c r="BQ153" s="76"/>
      <c r="BR153" s="76"/>
      <c r="BS153" s="76"/>
    </row>
    <row r="154" spans="1:72" ht="12.75">
      <c r="A154" s="113"/>
      <c r="B154" s="106"/>
      <c r="C154" s="107"/>
      <c r="D154" s="76"/>
      <c r="E154" s="76"/>
      <c r="F154" s="76"/>
      <c r="BT154"/>
    </row>
    <row r="155" spans="1:72" ht="12.75">
      <c r="A155" s="114"/>
      <c r="B155" s="115"/>
      <c r="C155" s="441"/>
      <c r="D155" s="442"/>
      <c r="E155" s="442"/>
      <c r="F155" s="76"/>
      <c r="BT155"/>
    </row>
    <row r="156" spans="1:72" ht="12.75">
      <c r="A156" s="114"/>
      <c r="B156" s="115"/>
      <c r="C156" s="441"/>
      <c r="D156" s="442"/>
      <c r="E156" s="442"/>
      <c r="F156" s="76"/>
      <c r="BT156"/>
    </row>
    <row r="157" spans="1:72" ht="12.75">
      <c r="A157" s="114"/>
      <c r="B157" s="115"/>
      <c r="C157" s="441"/>
      <c r="D157" s="442"/>
      <c r="E157" s="442"/>
      <c r="F157" s="76"/>
      <c r="BT157"/>
    </row>
    <row r="158" spans="1:72" ht="12.75">
      <c r="A158" s="114"/>
      <c r="B158" s="115"/>
      <c r="C158" s="441"/>
      <c r="D158" s="442"/>
      <c r="E158" s="442"/>
      <c r="F158" s="76"/>
      <c r="BT158"/>
    </row>
    <row r="159" spans="1:72" ht="12.75">
      <c r="A159" s="114"/>
      <c r="B159" s="115"/>
      <c r="C159" s="441"/>
      <c r="D159" s="442"/>
      <c r="E159" s="442"/>
      <c r="F159" s="76"/>
      <c r="BT159"/>
    </row>
    <row r="160" spans="1:72" ht="12.75">
      <c r="A160" s="114"/>
      <c r="B160" s="115"/>
      <c r="C160" s="441"/>
      <c r="D160" s="442"/>
      <c r="E160" s="442"/>
      <c r="F160" s="76"/>
      <c r="BT160"/>
    </row>
    <row r="161" spans="1:72" ht="12.75">
      <c r="A161" s="114"/>
      <c r="B161" s="115"/>
      <c r="C161" s="441"/>
      <c r="D161" s="442"/>
      <c r="E161" s="442"/>
      <c r="F161" s="76"/>
      <c r="BT161"/>
    </row>
    <row r="162" spans="1:72" ht="12.75">
      <c r="A162" s="114"/>
      <c r="B162" s="115"/>
      <c r="C162" s="441"/>
      <c r="D162" s="442"/>
      <c r="E162" s="442"/>
      <c r="F162" s="76"/>
      <c r="BT162"/>
    </row>
    <row r="163" spans="1:72" ht="12.75">
      <c r="A163" s="114"/>
      <c r="B163" s="115"/>
      <c r="C163" s="441"/>
      <c r="D163" s="442"/>
      <c r="E163" s="442"/>
      <c r="F163" s="76"/>
      <c r="BT163"/>
    </row>
    <row r="164" spans="1:72" ht="12.75">
      <c r="A164" s="114"/>
      <c r="B164" s="115"/>
      <c r="C164" s="441"/>
      <c r="D164" s="442"/>
      <c r="E164" s="442"/>
      <c r="F164" s="76"/>
      <c r="BT164"/>
    </row>
    <row r="165" spans="1:72" ht="12.75">
      <c r="A165" s="114"/>
      <c r="B165" s="115"/>
      <c r="C165" s="441"/>
      <c r="D165" s="442"/>
      <c r="E165" s="442"/>
      <c r="F165" s="76"/>
      <c r="BT165"/>
    </row>
    <row r="166" spans="1:72" ht="12.75">
      <c r="A166" s="114"/>
      <c r="B166" s="115"/>
      <c r="C166" s="441"/>
      <c r="D166" s="442"/>
      <c r="E166" s="442"/>
      <c r="F166" s="76"/>
      <c r="BT166"/>
    </row>
    <row r="167" spans="1:72" ht="12.75">
      <c r="A167" s="114"/>
      <c r="B167" s="115"/>
      <c r="C167" s="441"/>
      <c r="D167" s="442"/>
      <c r="E167" s="442"/>
      <c r="F167" s="76"/>
      <c r="BT167"/>
    </row>
    <row r="168" spans="1:72" ht="12.75">
      <c r="A168" s="114"/>
      <c r="B168" s="115"/>
      <c r="C168" s="441"/>
      <c r="D168" s="442"/>
      <c r="E168" s="442"/>
      <c r="F168" s="76"/>
      <c r="BT168"/>
    </row>
    <row r="169" spans="1:72" ht="12.75">
      <c r="A169" s="114"/>
      <c r="B169" s="115"/>
      <c r="C169" s="441"/>
      <c r="D169" s="442"/>
      <c r="E169" s="442"/>
      <c r="F169" s="76"/>
      <c r="BT169"/>
    </row>
    <row r="170" spans="1:72" ht="12.75">
      <c r="A170" s="114"/>
      <c r="B170" s="115"/>
      <c r="C170" s="441"/>
      <c r="D170" s="442"/>
      <c r="E170" s="442"/>
      <c r="F170" s="76"/>
      <c r="BT170"/>
    </row>
    <row r="171" spans="1:72" ht="12.75">
      <c r="A171" s="114"/>
      <c r="B171" s="115"/>
      <c r="C171" s="441"/>
      <c r="D171" s="442"/>
      <c r="E171" s="442"/>
      <c r="F171" s="76"/>
      <c r="BT171"/>
    </row>
    <row r="172" spans="1:72" ht="12.75">
      <c r="A172" s="114"/>
      <c r="B172" s="115"/>
      <c r="C172" s="441"/>
      <c r="D172" s="442"/>
      <c r="E172" s="442"/>
      <c r="F172" s="76"/>
      <c r="BT172"/>
    </row>
    <row r="173" spans="1:72" ht="12.75">
      <c r="A173" s="114"/>
      <c r="B173" s="115"/>
      <c r="C173" s="441"/>
      <c r="D173" s="442"/>
      <c r="E173" s="442"/>
      <c r="F173" s="76"/>
      <c r="BT173"/>
    </row>
    <row r="174" spans="1:72" ht="12.75">
      <c r="A174" s="114"/>
      <c r="B174" s="115"/>
      <c r="C174" s="441"/>
      <c r="D174" s="442"/>
      <c r="E174" s="442"/>
      <c r="F174" s="76"/>
      <c r="BT174"/>
    </row>
    <row r="175" spans="1:72" ht="12.75">
      <c r="A175" s="114"/>
      <c r="B175" s="115"/>
      <c r="C175" s="441"/>
      <c r="D175" s="442"/>
      <c r="E175" s="442"/>
      <c r="F175" s="76"/>
      <c r="BT175"/>
    </row>
    <row r="176" spans="1:72" ht="12.75">
      <c r="A176" s="114"/>
      <c r="B176" s="115"/>
      <c r="C176" s="441"/>
      <c r="D176" s="442"/>
      <c r="E176" s="442"/>
      <c r="F176" s="76"/>
      <c r="BT176"/>
    </row>
    <row r="177" spans="1:6" ht="12.75">
      <c r="A177" s="114"/>
      <c r="B177" s="115"/>
      <c r="C177" s="441"/>
      <c r="D177" s="442"/>
      <c r="E177" s="442"/>
      <c r="F177" s="76"/>
    </row>
    <row r="178" spans="1:6" ht="12.75">
      <c r="A178" s="114"/>
      <c r="B178" s="115"/>
      <c r="C178" s="441"/>
      <c r="D178" s="442"/>
      <c r="E178" s="442"/>
      <c r="F178" s="76"/>
    </row>
    <row r="179" spans="1:6" ht="12.75">
      <c r="A179" s="114"/>
      <c r="B179" s="115"/>
      <c r="C179" s="441"/>
      <c r="D179" s="442"/>
      <c r="E179" s="442"/>
      <c r="F179" s="76"/>
    </row>
    <row r="180" spans="1:6" ht="12.75">
      <c r="A180" s="114"/>
      <c r="B180" s="115"/>
      <c r="C180" s="441"/>
      <c r="D180" s="442"/>
      <c r="E180" s="442"/>
      <c r="F180" s="76"/>
    </row>
    <row r="181" spans="1:6" ht="12.75">
      <c r="A181" s="114"/>
      <c r="B181" s="115"/>
      <c r="C181" s="441"/>
      <c r="D181" s="442"/>
      <c r="E181" s="442"/>
      <c r="F181" s="76"/>
    </row>
    <row r="182" spans="1:6" ht="12.75">
      <c r="A182" s="114"/>
      <c r="B182" s="115"/>
      <c r="C182" s="441"/>
      <c r="D182" s="442"/>
      <c r="E182" s="442"/>
      <c r="F182" s="76"/>
    </row>
    <row r="183" spans="1:6" ht="12.75">
      <c r="A183" s="114"/>
      <c r="B183" s="115"/>
      <c r="C183" s="441"/>
      <c r="D183" s="442"/>
      <c r="E183" s="442"/>
      <c r="F183" s="76"/>
    </row>
    <row r="184" spans="1:6" ht="12.75">
      <c r="A184" s="114"/>
      <c r="B184" s="115"/>
      <c r="C184" s="441"/>
      <c r="D184" s="442"/>
      <c r="E184" s="442"/>
      <c r="F184" s="76"/>
    </row>
    <row r="185" spans="1:6" ht="12.75">
      <c r="A185" s="114"/>
      <c r="B185" s="115"/>
      <c r="C185" s="441"/>
      <c r="D185" s="442"/>
      <c r="E185" s="442"/>
      <c r="F185" s="76"/>
    </row>
    <row r="186" spans="1:6" ht="12.75">
      <c r="A186" s="117"/>
      <c r="B186" s="118"/>
      <c r="C186" s="442"/>
      <c r="D186" s="442"/>
      <c r="E186" s="442"/>
      <c r="F186" s="76"/>
    </row>
    <row r="187" spans="1:6" ht="12.75">
      <c r="A187" s="119"/>
      <c r="B187" s="76"/>
      <c r="C187" s="76"/>
      <c r="D187" s="76"/>
      <c r="E187" s="76"/>
      <c r="F187" s="76"/>
    </row>
    <row r="188" spans="1:6" ht="12.75">
      <c r="A188" s="119"/>
      <c r="B188" s="76"/>
      <c r="C188" s="76"/>
      <c r="D188" s="76"/>
      <c r="E188" s="76"/>
      <c r="F188" s="76"/>
    </row>
    <row r="189" spans="1:6" ht="12.75">
      <c r="A189" s="119"/>
      <c r="B189" s="76"/>
      <c r="C189" s="76"/>
      <c r="D189" s="76"/>
      <c r="E189" s="76"/>
      <c r="F189" s="76"/>
    </row>
    <row r="190" spans="1:6" ht="12.75">
      <c r="A190" s="119"/>
      <c r="B190" s="76"/>
      <c r="C190" s="76"/>
      <c r="D190" s="76"/>
      <c r="E190" s="76"/>
      <c r="F190" s="76"/>
    </row>
    <row r="191" spans="1:6" ht="12.75">
      <c r="A191" s="119"/>
      <c r="B191" s="76"/>
      <c r="C191" s="76"/>
      <c r="D191" s="76"/>
      <c r="E191" s="76"/>
      <c r="F191" s="76"/>
    </row>
    <row r="192" spans="1:6" ht="12.75">
      <c r="A192" s="119"/>
      <c r="B192" s="76"/>
      <c r="C192" s="76"/>
      <c r="D192" s="76"/>
      <c r="E192" s="76"/>
      <c r="F192" s="76"/>
    </row>
    <row r="193" spans="1:6" ht="12.75">
      <c r="A193" s="119"/>
      <c r="B193" s="76"/>
      <c r="C193" s="76"/>
      <c r="D193" s="76"/>
      <c r="E193" s="76"/>
      <c r="F193" s="76"/>
    </row>
    <row r="194" spans="1:6" ht="12.75">
      <c r="A194" s="119"/>
      <c r="B194" s="76"/>
      <c r="C194" s="76"/>
      <c r="D194" s="76"/>
      <c r="E194" s="76"/>
      <c r="F194" s="76"/>
    </row>
    <row r="195" spans="1:6" ht="12.75">
      <c r="A195" s="119"/>
      <c r="B195" s="76"/>
      <c r="C195" s="76"/>
      <c r="D195" s="76"/>
      <c r="E195" s="76"/>
      <c r="F195" s="76"/>
    </row>
  </sheetData>
  <sheetProtection/>
  <mergeCells count="160">
    <mergeCell ref="A4:C4"/>
    <mergeCell ref="A5:B5"/>
    <mergeCell ref="D13:F13"/>
    <mergeCell ref="D14:F14"/>
    <mergeCell ref="D11:F11"/>
    <mergeCell ref="D12:F12"/>
    <mergeCell ref="D9:F9"/>
    <mergeCell ref="D10:F10"/>
    <mergeCell ref="D19:F19"/>
    <mergeCell ref="D20:F20"/>
    <mergeCell ref="D17:F17"/>
    <mergeCell ref="D18:F18"/>
    <mergeCell ref="D15:F15"/>
    <mergeCell ref="D16:F16"/>
    <mergeCell ref="D25:F25"/>
    <mergeCell ref="D26:F26"/>
    <mergeCell ref="D23:F23"/>
    <mergeCell ref="D24:F24"/>
    <mergeCell ref="D21:F21"/>
    <mergeCell ref="D22:F22"/>
    <mergeCell ref="D31:F31"/>
    <mergeCell ref="D32:F32"/>
    <mergeCell ref="D29:F29"/>
    <mergeCell ref="D30:F30"/>
    <mergeCell ref="D27:F27"/>
    <mergeCell ref="D28:F28"/>
    <mergeCell ref="D37:F37"/>
    <mergeCell ref="D38:F38"/>
    <mergeCell ref="D35:F35"/>
    <mergeCell ref="D36:F36"/>
    <mergeCell ref="D33:F33"/>
    <mergeCell ref="D34:F34"/>
    <mergeCell ref="D46:F46"/>
    <mergeCell ref="D47:F47"/>
    <mergeCell ref="D44:F44"/>
    <mergeCell ref="D45:F45"/>
    <mergeCell ref="D39:F39"/>
    <mergeCell ref="D40:F40"/>
    <mergeCell ref="D52:F52"/>
    <mergeCell ref="D53:F53"/>
    <mergeCell ref="D50:F50"/>
    <mergeCell ref="D51:F51"/>
    <mergeCell ref="D48:F48"/>
    <mergeCell ref="D49:F49"/>
    <mergeCell ref="D58:F58"/>
    <mergeCell ref="D59:F59"/>
    <mergeCell ref="D56:F56"/>
    <mergeCell ref="D57:F57"/>
    <mergeCell ref="D54:F54"/>
    <mergeCell ref="D55:F55"/>
    <mergeCell ref="D64:F64"/>
    <mergeCell ref="D65:F65"/>
    <mergeCell ref="D62:F62"/>
    <mergeCell ref="D63:F63"/>
    <mergeCell ref="D60:F60"/>
    <mergeCell ref="D61:F61"/>
    <mergeCell ref="D70:F70"/>
    <mergeCell ref="D71:F71"/>
    <mergeCell ref="D68:F68"/>
    <mergeCell ref="D69:F69"/>
    <mergeCell ref="D66:F66"/>
    <mergeCell ref="D67:F67"/>
    <mergeCell ref="D79:F79"/>
    <mergeCell ref="D80:F80"/>
    <mergeCell ref="D74:F74"/>
    <mergeCell ref="D78:F78"/>
    <mergeCell ref="D72:F72"/>
    <mergeCell ref="D73:F73"/>
    <mergeCell ref="D85:F85"/>
    <mergeCell ref="D86:F86"/>
    <mergeCell ref="D83:F83"/>
    <mergeCell ref="D84:F84"/>
    <mergeCell ref="D81:F81"/>
    <mergeCell ref="D82:F82"/>
    <mergeCell ref="D91:F91"/>
    <mergeCell ref="D92:F92"/>
    <mergeCell ref="D89:F89"/>
    <mergeCell ref="D90:F90"/>
    <mergeCell ref="D87:F87"/>
    <mergeCell ref="D88:F88"/>
    <mergeCell ref="D97:F97"/>
    <mergeCell ref="D98:F98"/>
    <mergeCell ref="D95:F95"/>
    <mergeCell ref="D96:F96"/>
    <mergeCell ref="D93:F93"/>
    <mergeCell ref="D94:F94"/>
    <mergeCell ref="D103:F103"/>
    <mergeCell ref="D104:F104"/>
    <mergeCell ref="D101:F101"/>
    <mergeCell ref="D102:F102"/>
    <mergeCell ref="D99:F99"/>
    <mergeCell ref="D100:F100"/>
    <mergeCell ref="D109:F109"/>
    <mergeCell ref="C117:E117"/>
    <mergeCell ref="C118:E118"/>
    <mergeCell ref="D107:F107"/>
    <mergeCell ref="D108:F108"/>
    <mergeCell ref="D105:F105"/>
    <mergeCell ref="D106:F106"/>
    <mergeCell ref="C119:E119"/>
    <mergeCell ref="C120:E120"/>
    <mergeCell ref="C121:E121"/>
    <mergeCell ref="C122:E122"/>
    <mergeCell ref="C123:E123"/>
    <mergeCell ref="C124:E124"/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38:E138"/>
    <mergeCell ref="C139:E139"/>
    <mergeCell ref="C140:E140"/>
    <mergeCell ref="C141:E141"/>
    <mergeCell ref="C142:E142"/>
    <mergeCell ref="C156:E156"/>
    <mergeCell ref="C143:E143"/>
    <mergeCell ref="C144:E144"/>
    <mergeCell ref="C145:E145"/>
    <mergeCell ref="C146:E146"/>
    <mergeCell ref="C147:E147"/>
    <mergeCell ref="C155:E155"/>
    <mergeCell ref="C161:E161"/>
    <mergeCell ref="C162:E162"/>
    <mergeCell ref="C159:E159"/>
    <mergeCell ref="C160:E160"/>
    <mergeCell ref="C157:E157"/>
    <mergeCell ref="C158:E158"/>
    <mergeCell ref="C167:E167"/>
    <mergeCell ref="C168:E168"/>
    <mergeCell ref="C165:E165"/>
    <mergeCell ref="C166:E166"/>
    <mergeCell ref="C163:E163"/>
    <mergeCell ref="C164:E164"/>
    <mergeCell ref="C173:E173"/>
    <mergeCell ref="C174:E174"/>
    <mergeCell ref="C171:E171"/>
    <mergeCell ref="C172:E172"/>
    <mergeCell ref="C169:E169"/>
    <mergeCell ref="C170:E170"/>
    <mergeCell ref="C179:E179"/>
    <mergeCell ref="C180:E180"/>
    <mergeCell ref="C177:E177"/>
    <mergeCell ref="C178:E178"/>
    <mergeCell ref="C175:E175"/>
    <mergeCell ref="C176:E176"/>
    <mergeCell ref="C185:E185"/>
    <mergeCell ref="C186:E186"/>
    <mergeCell ref="C183:E183"/>
    <mergeCell ref="C184:E184"/>
    <mergeCell ref="C181:E181"/>
    <mergeCell ref="C182:E182"/>
  </mergeCells>
  <printOptions/>
  <pageMargins left="0.7" right="0.7" top="0.75" bottom="0.75" header="0.3" footer="0.3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T195"/>
  <sheetViews>
    <sheetView zoomScalePageLayoutView="0" workbookViewId="0" topLeftCell="A1">
      <selection activeCell="J42" sqref="J42"/>
    </sheetView>
  </sheetViews>
  <sheetFormatPr defaultColWidth="9.140625" defaultRowHeight="12.75"/>
  <cols>
    <col min="1" max="1" width="11.57421875" style="62" bestFit="1" customWidth="1"/>
    <col min="2" max="5" width="10.7109375" style="0" customWidth="1"/>
    <col min="6" max="6" width="56.140625" style="0" customWidth="1"/>
    <col min="7" max="72" width="9.140625" style="76" customWidth="1"/>
  </cols>
  <sheetData>
    <row r="1" spans="1:72" s="92" customFormat="1" ht="12.75">
      <c r="A1" s="349" t="s">
        <v>44</v>
      </c>
      <c r="B1" s="348" t="s">
        <v>133</v>
      </c>
      <c r="C1" s="101"/>
      <c r="D1" s="297"/>
      <c r="E1" s="100" t="s">
        <v>69</v>
      </c>
      <c r="F1" s="305" t="e">
        <f>$B$2*B40</f>
        <v>#VALUE!</v>
      </c>
      <c r="G1" s="76"/>
      <c r="H1" s="11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</row>
    <row r="2" spans="1:72" s="92" customFormat="1" ht="12.75">
      <c r="A2" s="350" t="s">
        <v>136</v>
      </c>
      <c r="B2" s="348" t="s">
        <v>134</v>
      </c>
      <c r="C2" s="299"/>
      <c r="D2" s="297"/>
      <c r="E2" s="100" t="s">
        <v>70</v>
      </c>
      <c r="F2" s="305" t="e">
        <f>$B$2*$B74</f>
        <v>#VALUE!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</row>
    <row r="3" spans="1:72" s="92" customFormat="1" ht="12.75">
      <c r="A3" s="350" t="s">
        <v>137</v>
      </c>
      <c r="B3" s="348" t="s">
        <v>135</v>
      </c>
      <c r="C3" s="299"/>
      <c r="D3" s="297"/>
      <c r="E3" s="100" t="s">
        <v>71</v>
      </c>
      <c r="F3" s="305" t="e">
        <f>$B$2*$B109</f>
        <v>#VALUE!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</row>
    <row r="4" spans="1:72" s="92" customFormat="1" ht="12.75">
      <c r="A4" s="446" t="s">
        <v>68</v>
      </c>
      <c r="B4" s="446"/>
      <c r="C4" s="446"/>
      <c r="D4" s="347" t="s">
        <v>138</v>
      </c>
      <c r="E4" s="101"/>
      <c r="F4" s="305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</row>
    <row r="5" spans="1:72" s="92" customFormat="1" ht="12.75">
      <c r="A5" s="445" t="s">
        <v>36</v>
      </c>
      <c r="B5" s="445"/>
      <c r="C5" s="300">
        <f>B40+B74+B109</f>
        <v>0</v>
      </c>
      <c r="D5" s="102"/>
      <c r="E5" s="101"/>
      <c r="F5" s="305" t="e">
        <f>SUM(F1:F3)</f>
        <v>#VALUE!</v>
      </c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</row>
    <row r="6" spans="1:72" s="92" customFormat="1" ht="12.75">
      <c r="A6" s="88"/>
      <c r="B6" s="88"/>
      <c r="C6" s="103"/>
      <c r="D6" s="104"/>
      <c r="E6" s="66"/>
      <c r="F6" s="6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</row>
    <row r="7" spans="1:72" s="92" customFormat="1" ht="12.75">
      <c r="A7" s="296" t="s">
        <v>69</v>
      </c>
      <c r="B7" s="123"/>
      <c r="C7" s="78"/>
      <c r="D7" s="80"/>
      <c r="E7" s="79"/>
      <c r="F7" s="79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</row>
    <row r="8" spans="1:72" ht="25.5">
      <c r="A8" s="301" t="s">
        <v>33</v>
      </c>
      <c r="B8" s="263" t="s">
        <v>34</v>
      </c>
      <c r="C8" s="263" t="s">
        <v>75</v>
      </c>
      <c r="D8" s="310" t="s">
        <v>35</v>
      </c>
      <c r="E8" s="188"/>
      <c r="F8" s="263"/>
      <c r="BT8"/>
    </row>
    <row r="9" spans="1:72" ht="12.75">
      <c r="A9" s="302">
        <v>45200</v>
      </c>
      <c r="B9" s="181"/>
      <c r="C9" s="182"/>
      <c r="D9" s="444"/>
      <c r="E9" s="444"/>
      <c r="F9" s="444"/>
      <c r="BT9"/>
    </row>
    <row r="10" spans="1:72" ht="12.75">
      <c r="A10" s="302">
        <v>45201</v>
      </c>
      <c r="B10" s="181"/>
      <c r="C10" s="182"/>
      <c r="D10" s="444"/>
      <c r="E10" s="444"/>
      <c r="F10" s="444"/>
      <c r="BT10"/>
    </row>
    <row r="11" spans="1:72" ht="12.75">
      <c r="A11" s="302">
        <v>45202</v>
      </c>
      <c r="B11" s="181"/>
      <c r="C11" s="182"/>
      <c r="D11" s="444"/>
      <c r="E11" s="444"/>
      <c r="F11" s="444"/>
      <c r="BT11"/>
    </row>
    <row r="12" spans="1:72" ht="12.75">
      <c r="A12" s="302">
        <v>45203</v>
      </c>
      <c r="B12" s="181"/>
      <c r="C12" s="182"/>
      <c r="D12" s="444"/>
      <c r="E12" s="444"/>
      <c r="F12" s="444"/>
      <c r="BT12"/>
    </row>
    <row r="13" spans="1:72" ht="12.75">
      <c r="A13" s="302">
        <v>45204</v>
      </c>
      <c r="B13" s="181"/>
      <c r="C13" s="182"/>
      <c r="D13" s="444"/>
      <c r="E13" s="444"/>
      <c r="F13" s="444"/>
      <c r="BT13"/>
    </row>
    <row r="14" spans="1:72" ht="12.75">
      <c r="A14" s="302">
        <v>45205</v>
      </c>
      <c r="B14" s="181"/>
      <c r="C14" s="182"/>
      <c r="D14" s="444"/>
      <c r="E14" s="444"/>
      <c r="F14" s="444"/>
      <c r="BT14"/>
    </row>
    <row r="15" spans="1:72" ht="12.75">
      <c r="A15" s="302">
        <v>45206</v>
      </c>
      <c r="B15" s="183"/>
      <c r="C15" s="182"/>
      <c r="D15" s="444"/>
      <c r="E15" s="444"/>
      <c r="F15" s="444"/>
      <c r="BT15"/>
    </row>
    <row r="16" spans="1:72" ht="12.75">
      <c r="A16" s="302">
        <v>45207</v>
      </c>
      <c r="B16" s="181"/>
      <c r="C16" s="182"/>
      <c r="D16" s="444"/>
      <c r="E16" s="444"/>
      <c r="F16" s="444"/>
      <c r="BT16"/>
    </row>
    <row r="17" spans="1:72" ht="12.75">
      <c r="A17" s="302">
        <v>45208</v>
      </c>
      <c r="B17" s="181"/>
      <c r="C17" s="182"/>
      <c r="D17" s="444"/>
      <c r="E17" s="444"/>
      <c r="F17" s="444"/>
      <c r="BT17"/>
    </row>
    <row r="18" spans="1:72" ht="12.75">
      <c r="A18" s="302">
        <v>45209</v>
      </c>
      <c r="B18" s="181"/>
      <c r="C18" s="182"/>
      <c r="D18" s="444"/>
      <c r="E18" s="444"/>
      <c r="F18" s="444"/>
      <c r="BT18"/>
    </row>
    <row r="19" spans="1:72" ht="12.75">
      <c r="A19" s="302">
        <v>45210</v>
      </c>
      <c r="B19" s="181"/>
      <c r="C19" s="182"/>
      <c r="D19" s="444"/>
      <c r="E19" s="444"/>
      <c r="F19" s="444"/>
      <c r="BT19"/>
    </row>
    <row r="20" spans="1:72" ht="12.75">
      <c r="A20" s="302">
        <v>45211</v>
      </c>
      <c r="B20" s="181"/>
      <c r="C20" s="182"/>
      <c r="D20" s="444"/>
      <c r="E20" s="444"/>
      <c r="F20" s="444"/>
      <c r="BT20"/>
    </row>
    <row r="21" spans="1:72" ht="12.75">
      <c r="A21" s="302">
        <v>45212</v>
      </c>
      <c r="B21" s="181"/>
      <c r="C21" s="182"/>
      <c r="D21" s="444"/>
      <c r="E21" s="444"/>
      <c r="F21" s="444"/>
      <c r="BT21"/>
    </row>
    <row r="22" spans="1:72" ht="12.75">
      <c r="A22" s="302">
        <v>45213</v>
      </c>
      <c r="B22" s="181"/>
      <c r="C22" s="182"/>
      <c r="D22" s="444"/>
      <c r="E22" s="444"/>
      <c r="F22" s="444"/>
      <c r="BT22"/>
    </row>
    <row r="23" spans="1:72" ht="12.75">
      <c r="A23" s="302">
        <v>45214</v>
      </c>
      <c r="B23" s="181"/>
      <c r="C23" s="182"/>
      <c r="D23" s="444"/>
      <c r="E23" s="444"/>
      <c r="F23" s="444"/>
      <c r="BT23"/>
    </row>
    <row r="24" spans="1:72" ht="12.75">
      <c r="A24" s="302">
        <v>45215</v>
      </c>
      <c r="B24" s="181"/>
      <c r="C24" s="182"/>
      <c r="D24" s="444"/>
      <c r="E24" s="444"/>
      <c r="F24" s="444"/>
      <c r="BT24"/>
    </row>
    <row r="25" spans="1:72" ht="12.75">
      <c r="A25" s="302">
        <v>45216</v>
      </c>
      <c r="B25" s="181"/>
      <c r="C25" s="182"/>
      <c r="D25" s="444"/>
      <c r="E25" s="444"/>
      <c r="F25" s="444"/>
      <c r="BT25"/>
    </row>
    <row r="26" spans="1:72" ht="12.75">
      <c r="A26" s="302">
        <v>45217</v>
      </c>
      <c r="B26" s="181"/>
      <c r="C26" s="182"/>
      <c r="D26" s="444"/>
      <c r="E26" s="444"/>
      <c r="F26" s="444"/>
      <c r="BT26"/>
    </row>
    <row r="27" spans="1:72" ht="12.75">
      <c r="A27" s="302">
        <v>45218</v>
      </c>
      <c r="B27" s="181"/>
      <c r="C27" s="182"/>
      <c r="D27" s="444"/>
      <c r="E27" s="444"/>
      <c r="F27" s="444"/>
      <c r="BT27"/>
    </row>
    <row r="28" spans="1:72" ht="12.75">
      <c r="A28" s="302">
        <v>45219</v>
      </c>
      <c r="B28" s="181"/>
      <c r="C28" s="182"/>
      <c r="D28" s="444"/>
      <c r="E28" s="444"/>
      <c r="F28" s="444"/>
      <c r="BT28"/>
    </row>
    <row r="29" spans="1:72" ht="12.75">
      <c r="A29" s="302">
        <v>45220</v>
      </c>
      <c r="B29" s="181"/>
      <c r="C29" s="182"/>
      <c r="D29" s="444"/>
      <c r="E29" s="444"/>
      <c r="F29" s="444"/>
      <c r="BT29"/>
    </row>
    <row r="30" spans="1:72" ht="12.75">
      <c r="A30" s="302">
        <v>45221</v>
      </c>
      <c r="B30" s="181"/>
      <c r="C30" s="182"/>
      <c r="D30" s="444"/>
      <c r="E30" s="444"/>
      <c r="F30" s="444"/>
      <c r="BT30"/>
    </row>
    <row r="31" spans="1:72" ht="12.75">
      <c r="A31" s="302">
        <v>45222</v>
      </c>
      <c r="B31" s="181"/>
      <c r="C31" s="182"/>
      <c r="D31" s="444"/>
      <c r="E31" s="444"/>
      <c r="F31" s="444"/>
      <c r="BT31"/>
    </row>
    <row r="32" spans="1:72" ht="12.75">
      <c r="A32" s="302">
        <v>45223</v>
      </c>
      <c r="B32" s="181"/>
      <c r="C32" s="182"/>
      <c r="D32" s="444"/>
      <c r="E32" s="444"/>
      <c r="F32" s="444"/>
      <c r="BT32"/>
    </row>
    <row r="33" spans="1:72" ht="12.75">
      <c r="A33" s="302">
        <v>45224</v>
      </c>
      <c r="B33" s="181"/>
      <c r="C33" s="182"/>
      <c r="D33" s="444"/>
      <c r="E33" s="444"/>
      <c r="F33" s="444"/>
      <c r="BT33"/>
    </row>
    <row r="34" spans="1:72" ht="12.75">
      <c r="A34" s="302">
        <v>45225</v>
      </c>
      <c r="B34" s="181"/>
      <c r="C34" s="182"/>
      <c r="D34" s="444"/>
      <c r="E34" s="444"/>
      <c r="F34" s="444"/>
      <c r="BT34"/>
    </row>
    <row r="35" spans="1:72" ht="12.75">
      <c r="A35" s="302">
        <v>45226</v>
      </c>
      <c r="B35" s="181"/>
      <c r="C35" s="182"/>
      <c r="D35" s="444"/>
      <c r="E35" s="444"/>
      <c r="F35" s="444"/>
      <c r="BT35"/>
    </row>
    <row r="36" spans="1:72" ht="12.75">
      <c r="A36" s="302">
        <v>45227</v>
      </c>
      <c r="B36" s="181"/>
      <c r="C36" s="182"/>
      <c r="D36" s="444"/>
      <c r="E36" s="444"/>
      <c r="F36" s="444"/>
      <c r="BT36"/>
    </row>
    <row r="37" spans="1:72" ht="12.75">
      <c r="A37" s="302">
        <v>45228</v>
      </c>
      <c r="B37" s="181"/>
      <c r="C37" s="182"/>
      <c r="D37" s="444"/>
      <c r="E37" s="444"/>
      <c r="F37" s="444"/>
      <c r="BT37"/>
    </row>
    <row r="38" spans="1:72" ht="12.75">
      <c r="A38" s="302">
        <v>45229</v>
      </c>
      <c r="B38" s="181"/>
      <c r="C38" s="182"/>
      <c r="D38" s="444"/>
      <c r="E38" s="444"/>
      <c r="F38" s="444"/>
      <c r="BT38"/>
    </row>
    <row r="39" spans="1:72" ht="12.75">
      <c r="A39" s="302">
        <v>45230</v>
      </c>
      <c r="B39" s="181"/>
      <c r="C39" s="182"/>
      <c r="D39" s="444"/>
      <c r="E39" s="444"/>
      <c r="F39" s="444"/>
      <c r="BT39"/>
    </row>
    <row r="40" spans="1:71" s="108" customFormat="1" ht="12.75">
      <c r="A40" s="303" t="s">
        <v>9</v>
      </c>
      <c r="B40" s="63">
        <f>SUM(B9:B39)</f>
        <v>0</v>
      </c>
      <c r="C40" s="64">
        <f>SUM(C9:C39)</f>
        <v>0</v>
      </c>
      <c r="D40" s="447"/>
      <c r="E40" s="447"/>
      <c r="F40" s="447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</row>
    <row r="41" spans="1:72" ht="12.75">
      <c r="A41" s="65"/>
      <c r="B41" s="66"/>
      <c r="C41" s="66"/>
      <c r="D41" s="66"/>
      <c r="E41" s="66"/>
      <c r="F41" s="66"/>
      <c r="BT41"/>
    </row>
    <row r="42" spans="1:71" s="99" customFormat="1" ht="12.75">
      <c r="A42" s="98" t="s">
        <v>70</v>
      </c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</row>
    <row r="43" spans="1:72" ht="25.5">
      <c r="A43" s="301" t="s">
        <v>33</v>
      </c>
      <c r="B43" s="263" t="s">
        <v>34</v>
      </c>
      <c r="C43" s="263" t="s">
        <v>75</v>
      </c>
      <c r="D43" s="310" t="s">
        <v>35</v>
      </c>
      <c r="E43" s="188"/>
      <c r="F43" s="188"/>
      <c r="BT43"/>
    </row>
    <row r="44" spans="1:72" ht="12.75">
      <c r="A44" s="302">
        <v>45231</v>
      </c>
      <c r="B44" s="181"/>
      <c r="C44" s="182"/>
      <c r="D44" s="443"/>
      <c r="E44" s="443"/>
      <c r="F44" s="443"/>
      <c r="BT44"/>
    </row>
    <row r="45" spans="1:72" ht="12.75">
      <c r="A45" s="302">
        <v>45232</v>
      </c>
      <c r="B45" s="181"/>
      <c r="C45" s="182"/>
      <c r="D45" s="443"/>
      <c r="E45" s="443"/>
      <c r="F45" s="443"/>
      <c r="BT45"/>
    </row>
    <row r="46" spans="1:72" ht="12.75">
      <c r="A46" s="302">
        <v>45233</v>
      </c>
      <c r="B46" s="181"/>
      <c r="C46" s="182"/>
      <c r="D46" s="443"/>
      <c r="E46" s="443"/>
      <c r="F46" s="443"/>
      <c r="BT46"/>
    </row>
    <row r="47" spans="1:72" ht="12.75">
      <c r="A47" s="302">
        <v>45234</v>
      </c>
      <c r="B47" s="181"/>
      <c r="C47" s="182"/>
      <c r="D47" s="443"/>
      <c r="E47" s="443"/>
      <c r="F47" s="443"/>
      <c r="BT47"/>
    </row>
    <row r="48" spans="1:72" ht="12.75">
      <c r="A48" s="302">
        <v>45235</v>
      </c>
      <c r="B48" s="181"/>
      <c r="C48" s="182"/>
      <c r="D48" s="443"/>
      <c r="E48" s="443"/>
      <c r="F48" s="443"/>
      <c r="BT48"/>
    </row>
    <row r="49" spans="1:72" ht="12.75">
      <c r="A49" s="302">
        <v>45236</v>
      </c>
      <c r="B49" s="183"/>
      <c r="C49" s="182"/>
      <c r="D49" s="443"/>
      <c r="E49" s="443"/>
      <c r="F49" s="443"/>
      <c r="BT49"/>
    </row>
    <row r="50" spans="1:72" ht="12.75">
      <c r="A50" s="302">
        <v>45237</v>
      </c>
      <c r="B50" s="181"/>
      <c r="C50" s="182"/>
      <c r="D50" s="443"/>
      <c r="E50" s="443"/>
      <c r="F50" s="443"/>
      <c r="BT50"/>
    </row>
    <row r="51" spans="1:72" ht="12.75">
      <c r="A51" s="302">
        <v>45238</v>
      </c>
      <c r="B51" s="181"/>
      <c r="C51" s="182"/>
      <c r="D51" s="443"/>
      <c r="E51" s="443"/>
      <c r="F51" s="443"/>
      <c r="BT51"/>
    </row>
    <row r="52" spans="1:72" ht="12.75">
      <c r="A52" s="302">
        <v>45239</v>
      </c>
      <c r="B52" s="181"/>
      <c r="C52" s="182"/>
      <c r="D52" s="443"/>
      <c r="E52" s="443"/>
      <c r="F52" s="443"/>
      <c r="BT52"/>
    </row>
    <row r="53" spans="1:72" ht="12.75">
      <c r="A53" s="302">
        <v>45240</v>
      </c>
      <c r="B53" s="181"/>
      <c r="C53" s="182"/>
      <c r="D53" s="443"/>
      <c r="E53" s="443"/>
      <c r="F53" s="443"/>
      <c r="BT53"/>
    </row>
    <row r="54" spans="1:72" ht="12.75">
      <c r="A54" s="302">
        <v>45241</v>
      </c>
      <c r="B54" s="181"/>
      <c r="C54" s="182"/>
      <c r="D54" s="443"/>
      <c r="E54" s="443"/>
      <c r="F54" s="443"/>
      <c r="BT54"/>
    </row>
    <row r="55" spans="1:72" ht="12.75">
      <c r="A55" s="302">
        <v>45242</v>
      </c>
      <c r="B55" s="181"/>
      <c r="C55" s="182"/>
      <c r="D55" s="443"/>
      <c r="E55" s="443"/>
      <c r="F55" s="443"/>
      <c r="BT55"/>
    </row>
    <row r="56" spans="1:72" ht="12.75">
      <c r="A56" s="302">
        <v>45243</v>
      </c>
      <c r="B56" s="181"/>
      <c r="C56" s="182"/>
      <c r="D56" s="443"/>
      <c r="E56" s="443"/>
      <c r="F56" s="443"/>
      <c r="BT56"/>
    </row>
    <row r="57" spans="1:72" ht="12.75">
      <c r="A57" s="302">
        <v>45244</v>
      </c>
      <c r="B57" s="181"/>
      <c r="C57" s="182"/>
      <c r="D57" s="443"/>
      <c r="E57" s="443"/>
      <c r="F57" s="443"/>
      <c r="BT57"/>
    </row>
    <row r="58" spans="1:72" ht="12.75">
      <c r="A58" s="302">
        <v>45245</v>
      </c>
      <c r="B58" s="181"/>
      <c r="C58" s="182"/>
      <c r="D58" s="443"/>
      <c r="E58" s="443"/>
      <c r="F58" s="443"/>
      <c r="BT58"/>
    </row>
    <row r="59" spans="1:72" ht="12.75">
      <c r="A59" s="302">
        <v>45246</v>
      </c>
      <c r="B59" s="181"/>
      <c r="C59" s="182"/>
      <c r="D59" s="443"/>
      <c r="E59" s="443"/>
      <c r="F59" s="443"/>
      <c r="BT59"/>
    </row>
    <row r="60" spans="1:72" ht="12.75">
      <c r="A60" s="302">
        <v>45247</v>
      </c>
      <c r="B60" s="181"/>
      <c r="C60" s="182"/>
      <c r="D60" s="443"/>
      <c r="E60" s="443"/>
      <c r="F60" s="443"/>
      <c r="BT60"/>
    </row>
    <row r="61" spans="1:72" ht="12.75">
      <c r="A61" s="302">
        <v>45248</v>
      </c>
      <c r="B61" s="181"/>
      <c r="C61" s="182"/>
      <c r="D61" s="443"/>
      <c r="E61" s="443"/>
      <c r="F61" s="443"/>
      <c r="BT61"/>
    </row>
    <row r="62" spans="1:72" ht="12.75">
      <c r="A62" s="302">
        <v>45249</v>
      </c>
      <c r="B62" s="181"/>
      <c r="C62" s="182"/>
      <c r="D62" s="443"/>
      <c r="E62" s="443"/>
      <c r="F62" s="443"/>
      <c r="BT62"/>
    </row>
    <row r="63" spans="1:72" ht="12.75">
      <c r="A63" s="302">
        <v>45250</v>
      </c>
      <c r="B63" s="181"/>
      <c r="C63" s="182"/>
      <c r="D63" s="443"/>
      <c r="E63" s="443"/>
      <c r="F63" s="443"/>
      <c r="BT63"/>
    </row>
    <row r="64" spans="1:72" ht="12.75">
      <c r="A64" s="302">
        <v>45251</v>
      </c>
      <c r="B64" s="181"/>
      <c r="C64" s="182"/>
      <c r="D64" s="443"/>
      <c r="E64" s="443"/>
      <c r="F64" s="443"/>
      <c r="BT64"/>
    </row>
    <row r="65" spans="1:72" ht="12.75">
      <c r="A65" s="302">
        <v>45252</v>
      </c>
      <c r="B65" s="181"/>
      <c r="C65" s="182"/>
      <c r="D65" s="443"/>
      <c r="E65" s="443"/>
      <c r="F65" s="443"/>
      <c r="BT65"/>
    </row>
    <row r="66" spans="1:72" ht="12.75">
      <c r="A66" s="302">
        <v>45253</v>
      </c>
      <c r="B66" s="181"/>
      <c r="C66" s="182"/>
      <c r="D66" s="443"/>
      <c r="E66" s="443"/>
      <c r="F66" s="443"/>
      <c r="BT66"/>
    </row>
    <row r="67" spans="1:72" ht="12.75">
      <c r="A67" s="302">
        <v>45254</v>
      </c>
      <c r="B67" s="181"/>
      <c r="C67" s="182"/>
      <c r="D67" s="443"/>
      <c r="E67" s="443"/>
      <c r="F67" s="443"/>
      <c r="BT67"/>
    </row>
    <row r="68" spans="1:72" ht="12.75">
      <c r="A68" s="302">
        <v>45255</v>
      </c>
      <c r="B68" s="181"/>
      <c r="C68" s="182"/>
      <c r="D68" s="443"/>
      <c r="E68" s="443"/>
      <c r="F68" s="443"/>
      <c r="BT68"/>
    </row>
    <row r="69" spans="1:72" ht="12.75">
      <c r="A69" s="302">
        <v>45256</v>
      </c>
      <c r="B69" s="181"/>
      <c r="C69" s="182"/>
      <c r="D69" s="443"/>
      <c r="E69" s="443"/>
      <c r="F69" s="443"/>
      <c r="BT69"/>
    </row>
    <row r="70" spans="1:72" ht="12.75">
      <c r="A70" s="302">
        <v>45257</v>
      </c>
      <c r="B70" s="181"/>
      <c r="C70" s="182"/>
      <c r="D70" s="443"/>
      <c r="E70" s="443"/>
      <c r="F70" s="443"/>
      <c r="BT70"/>
    </row>
    <row r="71" spans="1:72" ht="12.75">
      <c r="A71" s="302">
        <v>45258</v>
      </c>
      <c r="B71" s="181"/>
      <c r="C71" s="182"/>
      <c r="D71" s="443"/>
      <c r="E71" s="443"/>
      <c r="F71" s="443"/>
      <c r="BT71"/>
    </row>
    <row r="72" spans="1:72" ht="12.75">
      <c r="A72" s="302">
        <v>45259</v>
      </c>
      <c r="B72" s="181"/>
      <c r="C72" s="182"/>
      <c r="D72" s="443"/>
      <c r="E72" s="443"/>
      <c r="F72" s="443"/>
      <c r="BT72"/>
    </row>
    <row r="73" spans="1:72" ht="12.75">
      <c r="A73" s="302">
        <v>45260</v>
      </c>
      <c r="B73" s="181"/>
      <c r="C73" s="182"/>
      <c r="D73" s="443"/>
      <c r="E73" s="443"/>
      <c r="F73" s="443"/>
      <c r="BT73"/>
    </row>
    <row r="74" spans="1:71" s="108" customFormat="1" ht="12.75">
      <c r="A74" s="303" t="s">
        <v>9</v>
      </c>
      <c r="B74" s="63">
        <f>SUM(B44:B73)</f>
        <v>0</v>
      </c>
      <c r="C74" s="64">
        <f>SUM(C44:C73)</f>
        <v>0</v>
      </c>
      <c r="D74" s="387"/>
      <c r="E74" s="387"/>
      <c r="F74" s="387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109"/>
      <c r="BS74" s="109"/>
    </row>
    <row r="75" spans="1:72" ht="12.75">
      <c r="A75" s="65"/>
      <c r="B75" s="66"/>
      <c r="C75" s="66"/>
      <c r="D75" s="66"/>
      <c r="E75" s="66"/>
      <c r="F75" s="66"/>
      <c r="BT75"/>
    </row>
    <row r="76" spans="1:71" s="96" customFormat="1" ht="12.75">
      <c r="A76" s="94" t="s">
        <v>71</v>
      </c>
      <c r="B76" s="95"/>
      <c r="C76" s="95"/>
      <c r="D76" s="97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</row>
    <row r="77" spans="1:72" ht="25.5">
      <c r="A77" s="301" t="s">
        <v>33</v>
      </c>
      <c r="B77" s="263" t="s">
        <v>34</v>
      </c>
      <c r="C77" s="263" t="s">
        <v>75</v>
      </c>
      <c r="D77" s="310" t="s">
        <v>35</v>
      </c>
      <c r="E77" s="188"/>
      <c r="F77" s="188"/>
      <c r="BT77"/>
    </row>
    <row r="78" spans="1:72" ht="12.75">
      <c r="A78" s="302">
        <v>45261</v>
      </c>
      <c r="B78" s="181"/>
      <c r="C78" s="182"/>
      <c r="D78" s="443"/>
      <c r="E78" s="443"/>
      <c r="F78" s="443"/>
      <c r="BT78"/>
    </row>
    <row r="79" spans="1:72" ht="12.75">
      <c r="A79" s="302">
        <v>45262</v>
      </c>
      <c r="B79" s="181"/>
      <c r="C79" s="182"/>
      <c r="D79" s="443"/>
      <c r="E79" s="443"/>
      <c r="F79" s="443"/>
      <c r="BT79"/>
    </row>
    <row r="80" spans="1:72" ht="12.75">
      <c r="A80" s="302">
        <v>45263</v>
      </c>
      <c r="B80" s="181"/>
      <c r="C80" s="182"/>
      <c r="D80" s="443"/>
      <c r="E80" s="443"/>
      <c r="F80" s="443"/>
      <c r="BT80"/>
    </row>
    <row r="81" spans="1:72" ht="12.75">
      <c r="A81" s="302">
        <v>45264</v>
      </c>
      <c r="B81" s="181"/>
      <c r="C81" s="182"/>
      <c r="D81" s="443"/>
      <c r="E81" s="443"/>
      <c r="F81" s="443"/>
      <c r="BT81"/>
    </row>
    <row r="82" spans="1:72" ht="12.75">
      <c r="A82" s="302">
        <v>45265</v>
      </c>
      <c r="B82" s="181"/>
      <c r="C82" s="182"/>
      <c r="D82" s="443"/>
      <c r="E82" s="443"/>
      <c r="F82" s="443"/>
      <c r="BT82"/>
    </row>
    <row r="83" spans="1:72" ht="12.75">
      <c r="A83" s="302">
        <v>45266</v>
      </c>
      <c r="B83" s="181"/>
      <c r="C83" s="182"/>
      <c r="D83" s="443"/>
      <c r="E83" s="443"/>
      <c r="F83" s="443"/>
      <c r="BT83"/>
    </row>
    <row r="84" spans="1:72" ht="12.75">
      <c r="A84" s="302">
        <v>45267</v>
      </c>
      <c r="B84" s="181"/>
      <c r="C84" s="182"/>
      <c r="D84" s="443"/>
      <c r="E84" s="443"/>
      <c r="F84" s="443"/>
      <c r="BT84"/>
    </row>
    <row r="85" spans="1:72" ht="12.75">
      <c r="A85" s="302">
        <v>45268</v>
      </c>
      <c r="B85" s="181"/>
      <c r="C85" s="182"/>
      <c r="D85" s="443"/>
      <c r="E85" s="443"/>
      <c r="F85" s="443"/>
      <c r="BT85"/>
    </row>
    <row r="86" spans="1:72" ht="12.75">
      <c r="A86" s="302">
        <v>45269</v>
      </c>
      <c r="B86" s="181"/>
      <c r="C86" s="182"/>
      <c r="D86" s="443"/>
      <c r="E86" s="443"/>
      <c r="F86" s="443"/>
      <c r="BT86"/>
    </row>
    <row r="87" spans="1:72" ht="12.75">
      <c r="A87" s="302">
        <v>45270</v>
      </c>
      <c r="B87" s="181"/>
      <c r="C87" s="182"/>
      <c r="D87" s="443"/>
      <c r="E87" s="443"/>
      <c r="F87" s="443"/>
      <c r="BT87"/>
    </row>
    <row r="88" spans="1:72" ht="12.75">
      <c r="A88" s="302">
        <v>45271</v>
      </c>
      <c r="B88" s="181"/>
      <c r="C88" s="182"/>
      <c r="D88" s="443"/>
      <c r="E88" s="443"/>
      <c r="F88" s="443"/>
      <c r="BT88"/>
    </row>
    <row r="89" spans="1:72" ht="12.75">
      <c r="A89" s="302">
        <v>45272</v>
      </c>
      <c r="B89" s="181"/>
      <c r="C89" s="182"/>
      <c r="D89" s="443"/>
      <c r="E89" s="443"/>
      <c r="F89" s="443"/>
      <c r="BT89"/>
    </row>
    <row r="90" spans="1:72" ht="12.75">
      <c r="A90" s="302">
        <v>45273</v>
      </c>
      <c r="B90" s="181"/>
      <c r="C90" s="182"/>
      <c r="D90" s="443"/>
      <c r="E90" s="443"/>
      <c r="F90" s="443"/>
      <c r="BT90"/>
    </row>
    <row r="91" spans="1:72" ht="12.75">
      <c r="A91" s="302">
        <v>45274</v>
      </c>
      <c r="B91" s="181"/>
      <c r="C91" s="182"/>
      <c r="D91" s="443"/>
      <c r="E91" s="443"/>
      <c r="F91" s="443"/>
      <c r="BT91"/>
    </row>
    <row r="92" spans="1:72" ht="12.75">
      <c r="A92" s="302">
        <v>45275</v>
      </c>
      <c r="B92" s="181"/>
      <c r="C92" s="182"/>
      <c r="D92" s="443"/>
      <c r="E92" s="443"/>
      <c r="F92" s="443"/>
      <c r="BT92"/>
    </row>
    <row r="93" spans="1:72" ht="12.75">
      <c r="A93" s="302">
        <v>45276</v>
      </c>
      <c r="B93" s="181"/>
      <c r="C93" s="182"/>
      <c r="D93" s="443"/>
      <c r="E93" s="443"/>
      <c r="F93" s="443"/>
      <c r="BT93"/>
    </row>
    <row r="94" spans="1:72" ht="12.75">
      <c r="A94" s="302">
        <v>45277</v>
      </c>
      <c r="B94" s="181"/>
      <c r="C94" s="182"/>
      <c r="D94" s="443"/>
      <c r="E94" s="443"/>
      <c r="F94" s="443"/>
      <c r="BT94"/>
    </row>
    <row r="95" spans="1:72" ht="12.75">
      <c r="A95" s="302">
        <v>45278</v>
      </c>
      <c r="B95" s="181"/>
      <c r="C95" s="182"/>
      <c r="D95" s="443"/>
      <c r="E95" s="443"/>
      <c r="F95" s="443"/>
      <c r="BT95"/>
    </row>
    <row r="96" spans="1:72" ht="12.75">
      <c r="A96" s="302">
        <v>45279</v>
      </c>
      <c r="B96" s="181"/>
      <c r="C96" s="182"/>
      <c r="D96" s="443"/>
      <c r="E96" s="443"/>
      <c r="F96" s="443"/>
      <c r="BT96"/>
    </row>
    <row r="97" spans="1:72" ht="12.75">
      <c r="A97" s="302">
        <v>45280</v>
      </c>
      <c r="B97" s="181"/>
      <c r="C97" s="182"/>
      <c r="D97" s="443"/>
      <c r="E97" s="443"/>
      <c r="F97" s="443"/>
      <c r="BT97"/>
    </row>
    <row r="98" spans="1:72" ht="12.75">
      <c r="A98" s="302">
        <v>45281</v>
      </c>
      <c r="B98" s="181"/>
      <c r="C98" s="182"/>
      <c r="D98" s="443"/>
      <c r="E98" s="443"/>
      <c r="F98" s="443"/>
      <c r="BT98"/>
    </row>
    <row r="99" spans="1:72" ht="12.75">
      <c r="A99" s="302">
        <v>45282</v>
      </c>
      <c r="B99" s="181"/>
      <c r="C99" s="182"/>
      <c r="D99" s="443"/>
      <c r="E99" s="443"/>
      <c r="F99" s="443"/>
      <c r="BT99"/>
    </row>
    <row r="100" spans="1:72" ht="12.75">
      <c r="A100" s="302">
        <v>45283</v>
      </c>
      <c r="B100" s="181"/>
      <c r="C100" s="182"/>
      <c r="D100" s="443"/>
      <c r="E100" s="443"/>
      <c r="F100" s="443"/>
      <c r="BT100"/>
    </row>
    <row r="101" spans="1:72" ht="12.75">
      <c r="A101" s="302">
        <v>45284</v>
      </c>
      <c r="B101" s="181"/>
      <c r="C101" s="182"/>
      <c r="D101" s="443"/>
      <c r="E101" s="443"/>
      <c r="F101" s="443"/>
      <c r="BT101"/>
    </row>
    <row r="102" spans="1:72" ht="12.75">
      <c r="A102" s="302">
        <v>45285</v>
      </c>
      <c r="B102" s="181"/>
      <c r="C102" s="182"/>
      <c r="D102" s="443"/>
      <c r="E102" s="443"/>
      <c r="F102" s="443"/>
      <c r="BT102"/>
    </row>
    <row r="103" spans="1:72" ht="12.75">
      <c r="A103" s="302">
        <v>45286</v>
      </c>
      <c r="B103" s="181"/>
      <c r="C103" s="182"/>
      <c r="D103" s="443"/>
      <c r="E103" s="443"/>
      <c r="F103" s="443"/>
      <c r="BT103"/>
    </row>
    <row r="104" spans="1:72" ht="12.75">
      <c r="A104" s="302">
        <v>45287</v>
      </c>
      <c r="B104" s="181"/>
      <c r="C104" s="182"/>
      <c r="D104" s="443"/>
      <c r="E104" s="443"/>
      <c r="F104" s="443"/>
      <c r="BT104"/>
    </row>
    <row r="105" spans="1:72" ht="12.75">
      <c r="A105" s="302">
        <v>45288</v>
      </c>
      <c r="B105" s="181"/>
      <c r="C105" s="182"/>
      <c r="D105" s="443"/>
      <c r="E105" s="443"/>
      <c r="F105" s="443"/>
      <c r="BT105"/>
    </row>
    <row r="106" spans="1:72" ht="12.75">
      <c r="A106" s="302">
        <v>45289</v>
      </c>
      <c r="B106" s="181"/>
      <c r="C106" s="182"/>
      <c r="D106" s="443"/>
      <c r="E106" s="443"/>
      <c r="F106" s="443"/>
      <c r="BT106"/>
    </row>
    <row r="107" spans="1:72" ht="12.75">
      <c r="A107" s="302">
        <v>45290</v>
      </c>
      <c r="B107" s="181"/>
      <c r="C107" s="182"/>
      <c r="D107" s="443"/>
      <c r="E107" s="443"/>
      <c r="F107" s="443"/>
      <c r="BT107"/>
    </row>
    <row r="108" spans="1:72" ht="12.75">
      <c r="A108" s="302">
        <v>45291</v>
      </c>
      <c r="B108" s="181"/>
      <c r="C108" s="182"/>
      <c r="D108" s="443"/>
      <c r="E108" s="443"/>
      <c r="F108" s="443"/>
      <c r="BT108"/>
    </row>
    <row r="109" spans="1:71" s="108" customFormat="1" ht="12.75">
      <c r="A109" s="303" t="s">
        <v>15</v>
      </c>
      <c r="B109" s="63">
        <f>SUM(B78:B108)</f>
        <v>0</v>
      </c>
      <c r="C109" s="64">
        <f>SUM(C78:C108)</f>
        <v>0</v>
      </c>
      <c r="D109" s="448"/>
      <c r="E109" s="448"/>
      <c r="F109" s="448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09"/>
      <c r="BK109" s="109"/>
      <c r="BL109" s="109"/>
      <c r="BM109" s="109"/>
      <c r="BN109" s="109"/>
      <c r="BO109" s="109"/>
      <c r="BP109" s="109"/>
      <c r="BQ109" s="109"/>
      <c r="BR109" s="109"/>
      <c r="BS109" s="109"/>
    </row>
    <row r="110" spans="1:72" ht="12.75">
      <c r="A110" s="111"/>
      <c r="B110" s="112"/>
      <c r="C110" s="66"/>
      <c r="D110" s="66"/>
      <c r="E110" s="66"/>
      <c r="F110" s="66"/>
      <c r="BT110"/>
    </row>
    <row r="111" spans="1:72" ht="12.75">
      <c r="A111" s="76"/>
      <c r="B111" s="76"/>
      <c r="C111" s="76"/>
      <c r="D111" s="76"/>
      <c r="E111" s="76"/>
      <c r="F111" s="76"/>
      <c r="BT111"/>
    </row>
    <row r="112" s="76" customFormat="1" ht="12.75"/>
    <row r="113" spans="1:72" ht="12.75">
      <c r="A113" s="76"/>
      <c r="B113" s="76"/>
      <c r="C113" s="76"/>
      <c r="D113" s="76"/>
      <c r="E113" s="76"/>
      <c r="F113" s="76"/>
      <c r="BT113"/>
    </row>
    <row r="114" spans="1:72" ht="12.75">
      <c r="A114" s="76"/>
      <c r="B114" s="76"/>
      <c r="C114" s="76"/>
      <c r="D114" s="76"/>
      <c r="E114" s="76"/>
      <c r="F114" s="76"/>
      <c r="BT114"/>
    </row>
    <row r="115" spans="1:72" ht="12.75">
      <c r="A115" s="76"/>
      <c r="B115" s="76"/>
      <c r="C115" s="76"/>
      <c r="D115" s="76"/>
      <c r="E115" s="76"/>
      <c r="F115" s="76"/>
      <c r="BT115"/>
    </row>
    <row r="116" spans="1:72" ht="12.75">
      <c r="A116" s="113"/>
      <c r="B116" s="106"/>
      <c r="C116" s="107"/>
      <c r="D116" s="76"/>
      <c r="E116" s="76"/>
      <c r="F116" s="76"/>
      <c r="BT116"/>
    </row>
    <row r="117" spans="1:72" ht="12.75">
      <c r="A117" s="114"/>
      <c r="B117" s="115"/>
      <c r="C117" s="441"/>
      <c r="D117" s="442"/>
      <c r="E117" s="442"/>
      <c r="F117" s="76"/>
      <c r="BT117"/>
    </row>
    <row r="118" spans="1:72" ht="12.75">
      <c r="A118" s="114"/>
      <c r="B118" s="115"/>
      <c r="C118" s="441"/>
      <c r="D118" s="442"/>
      <c r="E118" s="442"/>
      <c r="F118" s="76"/>
      <c r="BT118"/>
    </row>
    <row r="119" spans="1:72" ht="12.75">
      <c r="A119" s="114"/>
      <c r="B119" s="115"/>
      <c r="C119" s="441"/>
      <c r="D119" s="442"/>
      <c r="E119" s="442"/>
      <c r="F119" s="76"/>
      <c r="BT119"/>
    </row>
    <row r="120" spans="1:72" ht="12.75">
      <c r="A120" s="114"/>
      <c r="B120" s="115"/>
      <c r="C120" s="441"/>
      <c r="D120" s="442"/>
      <c r="E120" s="442"/>
      <c r="F120" s="76"/>
      <c r="BT120"/>
    </row>
    <row r="121" spans="1:72" ht="12.75">
      <c r="A121" s="114"/>
      <c r="B121" s="115"/>
      <c r="C121" s="441"/>
      <c r="D121" s="442"/>
      <c r="E121" s="442"/>
      <c r="F121" s="76"/>
      <c r="BT121"/>
    </row>
    <row r="122" spans="1:72" ht="12.75">
      <c r="A122" s="114"/>
      <c r="B122" s="115"/>
      <c r="C122" s="441"/>
      <c r="D122" s="442"/>
      <c r="E122" s="442"/>
      <c r="F122" s="76"/>
      <c r="BT122"/>
    </row>
    <row r="123" spans="1:72" ht="12.75">
      <c r="A123" s="114"/>
      <c r="B123" s="115"/>
      <c r="C123" s="441"/>
      <c r="D123" s="442"/>
      <c r="E123" s="442"/>
      <c r="F123" s="76"/>
      <c r="BT123"/>
    </row>
    <row r="124" spans="1:72" ht="12.75">
      <c r="A124" s="114"/>
      <c r="B124" s="115"/>
      <c r="C124" s="441"/>
      <c r="D124" s="442"/>
      <c r="E124" s="442"/>
      <c r="F124" s="76"/>
      <c r="BT124"/>
    </row>
    <row r="125" spans="1:72" ht="12.75">
      <c r="A125" s="114"/>
      <c r="B125" s="115"/>
      <c r="C125" s="441"/>
      <c r="D125" s="442"/>
      <c r="E125" s="442"/>
      <c r="F125" s="76"/>
      <c r="BT125"/>
    </row>
    <row r="126" spans="1:72" ht="12.75">
      <c r="A126" s="114"/>
      <c r="B126" s="115"/>
      <c r="C126" s="441"/>
      <c r="D126" s="442"/>
      <c r="E126" s="442"/>
      <c r="F126" s="76"/>
      <c r="BT126"/>
    </row>
    <row r="127" spans="1:72" ht="12.75">
      <c r="A127" s="114"/>
      <c r="B127" s="115"/>
      <c r="C127" s="441"/>
      <c r="D127" s="442"/>
      <c r="E127" s="442"/>
      <c r="F127" s="76"/>
      <c r="BT127"/>
    </row>
    <row r="128" spans="1:72" ht="12.75">
      <c r="A128" s="114"/>
      <c r="B128" s="115"/>
      <c r="C128" s="441"/>
      <c r="D128" s="442"/>
      <c r="E128" s="442"/>
      <c r="F128" s="76"/>
      <c r="BT128"/>
    </row>
    <row r="129" spans="1:72" ht="12.75">
      <c r="A129" s="114"/>
      <c r="B129" s="115"/>
      <c r="C129" s="441"/>
      <c r="D129" s="442"/>
      <c r="E129" s="442"/>
      <c r="F129" s="76"/>
      <c r="BT129"/>
    </row>
    <row r="130" spans="1:72" ht="12.75">
      <c r="A130" s="114"/>
      <c r="B130" s="115"/>
      <c r="C130" s="441"/>
      <c r="D130" s="442"/>
      <c r="E130" s="442"/>
      <c r="F130" s="76"/>
      <c r="BT130"/>
    </row>
    <row r="131" spans="1:72" ht="12.75">
      <c r="A131" s="114"/>
      <c r="B131" s="115"/>
      <c r="C131" s="441"/>
      <c r="D131" s="442"/>
      <c r="E131" s="442"/>
      <c r="F131" s="76"/>
      <c r="BT131"/>
    </row>
    <row r="132" spans="1:72" ht="12.75">
      <c r="A132" s="114"/>
      <c r="B132" s="115"/>
      <c r="C132" s="441"/>
      <c r="D132" s="442"/>
      <c r="E132" s="442"/>
      <c r="F132" s="76"/>
      <c r="BT132"/>
    </row>
    <row r="133" spans="1:72" ht="12.75">
      <c r="A133" s="114"/>
      <c r="B133" s="115"/>
      <c r="C133" s="441"/>
      <c r="D133" s="442"/>
      <c r="E133" s="442"/>
      <c r="F133" s="76"/>
      <c r="BT133"/>
    </row>
    <row r="134" spans="1:72" ht="12.75">
      <c r="A134" s="114"/>
      <c r="B134" s="115"/>
      <c r="C134" s="441"/>
      <c r="D134" s="442"/>
      <c r="E134" s="442"/>
      <c r="F134" s="76"/>
      <c r="BT134"/>
    </row>
    <row r="135" spans="1:72" ht="12.75">
      <c r="A135" s="114"/>
      <c r="B135" s="115"/>
      <c r="C135" s="441"/>
      <c r="D135" s="442"/>
      <c r="E135" s="442"/>
      <c r="F135" s="76"/>
      <c r="BT135"/>
    </row>
    <row r="136" spans="1:72" ht="12.75">
      <c r="A136" s="114"/>
      <c r="B136" s="115"/>
      <c r="C136" s="441"/>
      <c r="D136" s="442"/>
      <c r="E136" s="442"/>
      <c r="F136" s="76"/>
      <c r="BT136"/>
    </row>
    <row r="137" spans="1:72" ht="12.75">
      <c r="A137" s="114"/>
      <c r="B137" s="115"/>
      <c r="C137" s="441"/>
      <c r="D137" s="442"/>
      <c r="E137" s="442"/>
      <c r="F137" s="76"/>
      <c r="BT137"/>
    </row>
    <row r="138" spans="1:72" ht="12.75">
      <c r="A138" s="114"/>
      <c r="B138" s="115"/>
      <c r="C138" s="441"/>
      <c r="D138" s="442"/>
      <c r="E138" s="442"/>
      <c r="F138" s="76"/>
      <c r="BT138"/>
    </row>
    <row r="139" spans="1:72" ht="12.75">
      <c r="A139" s="114"/>
      <c r="B139" s="115"/>
      <c r="C139" s="441"/>
      <c r="D139" s="442"/>
      <c r="E139" s="442"/>
      <c r="F139" s="76"/>
      <c r="BT139"/>
    </row>
    <row r="140" spans="1:72" ht="12.75">
      <c r="A140" s="114"/>
      <c r="B140" s="115"/>
      <c r="C140" s="441"/>
      <c r="D140" s="442"/>
      <c r="E140" s="442"/>
      <c r="F140" s="76"/>
      <c r="BT140"/>
    </row>
    <row r="141" spans="1:72" ht="12.75">
      <c r="A141" s="114"/>
      <c r="B141" s="115"/>
      <c r="C141" s="441"/>
      <c r="D141" s="442"/>
      <c r="E141" s="442"/>
      <c r="F141" s="76"/>
      <c r="BT141"/>
    </row>
    <row r="142" spans="1:72" ht="12.75">
      <c r="A142" s="114"/>
      <c r="B142" s="115"/>
      <c r="C142" s="441"/>
      <c r="D142" s="442"/>
      <c r="E142" s="442"/>
      <c r="F142" s="76"/>
      <c r="BT142"/>
    </row>
    <row r="143" spans="1:72" ht="12.75">
      <c r="A143" s="114"/>
      <c r="B143" s="115"/>
      <c r="C143" s="441"/>
      <c r="D143" s="442"/>
      <c r="E143" s="442"/>
      <c r="F143" s="76"/>
      <c r="BT143"/>
    </row>
    <row r="144" spans="1:72" ht="12.75">
      <c r="A144" s="114"/>
      <c r="B144" s="115"/>
      <c r="C144" s="441"/>
      <c r="D144" s="442"/>
      <c r="E144" s="442"/>
      <c r="F144" s="76"/>
      <c r="BT144"/>
    </row>
    <row r="145" spans="1:72" ht="12.75">
      <c r="A145" s="114"/>
      <c r="B145" s="115"/>
      <c r="C145" s="441"/>
      <c r="D145" s="442"/>
      <c r="E145" s="442"/>
      <c r="F145" s="76"/>
      <c r="BT145"/>
    </row>
    <row r="146" spans="1:72" ht="12.75">
      <c r="A146" s="114"/>
      <c r="B146" s="115"/>
      <c r="C146" s="441"/>
      <c r="D146" s="442"/>
      <c r="E146" s="442"/>
      <c r="F146" s="76"/>
      <c r="BT146"/>
    </row>
    <row r="147" spans="1:72" ht="12.75">
      <c r="A147" s="114"/>
      <c r="B147" s="115"/>
      <c r="C147" s="441"/>
      <c r="D147" s="442"/>
      <c r="E147" s="442"/>
      <c r="F147" s="76"/>
      <c r="BT147"/>
    </row>
    <row r="148" spans="1:72" ht="12.75">
      <c r="A148" s="117"/>
      <c r="B148" s="118"/>
      <c r="C148" s="76"/>
      <c r="D148" s="76"/>
      <c r="E148" s="76"/>
      <c r="F148" s="76"/>
      <c r="BT148"/>
    </row>
    <row r="149" spans="1:72" ht="12.75">
      <c r="A149" s="119"/>
      <c r="B149" s="76"/>
      <c r="C149" s="76"/>
      <c r="D149" s="76"/>
      <c r="E149" s="76"/>
      <c r="F149" s="76"/>
      <c r="BT149"/>
    </row>
    <row r="150" spans="1:71" s="77" customFormat="1" ht="12.75">
      <c r="A150" s="120"/>
      <c r="B150" s="109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6"/>
      <c r="BL150" s="76"/>
      <c r="BM150" s="76"/>
      <c r="BN150" s="76"/>
      <c r="BO150" s="76"/>
      <c r="BP150" s="76"/>
      <c r="BQ150" s="76"/>
      <c r="BR150" s="76"/>
      <c r="BS150" s="76"/>
    </row>
    <row r="151" spans="1:71" s="77" customFormat="1" ht="12.75">
      <c r="A151" s="120"/>
      <c r="B151" s="121"/>
      <c r="C151" s="11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  <c r="AV151" s="76"/>
      <c r="AW151" s="76"/>
      <c r="AX151" s="76"/>
      <c r="AY151" s="76"/>
      <c r="AZ151" s="76"/>
      <c r="BA151" s="76"/>
      <c r="BB151" s="76"/>
      <c r="BC151" s="76"/>
      <c r="BD151" s="76"/>
      <c r="BE151" s="76"/>
      <c r="BF151" s="76"/>
      <c r="BG151" s="76"/>
      <c r="BH151" s="76"/>
      <c r="BI151" s="76"/>
      <c r="BJ151" s="76"/>
      <c r="BK151" s="76"/>
      <c r="BL151" s="76"/>
      <c r="BM151" s="76"/>
      <c r="BN151" s="76"/>
      <c r="BO151" s="76"/>
      <c r="BP151" s="76"/>
      <c r="BQ151" s="76"/>
      <c r="BR151" s="76"/>
      <c r="BS151" s="76"/>
    </row>
    <row r="152" spans="1:71" s="77" customFormat="1" ht="12.75">
      <c r="A152" s="120"/>
      <c r="B152" s="109"/>
      <c r="C152" s="109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  <c r="AV152" s="76"/>
      <c r="AW152" s="76"/>
      <c r="AX152" s="76"/>
      <c r="AY152" s="76"/>
      <c r="AZ152" s="76"/>
      <c r="BA152" s="76"/>
      <c r="BB152" s="76"/>
      <c r="BC152" s="76"/>
      <c r="BD152" s="76"/>
      <c r="BE152" s="76"/>
      <c r="BF152" s="76"/>
      <c r="BG152" s="76"/>
      <c r="BH152" s="76"/>
      <c r="BI152" s="76"/>
      <c r="BJ152" s="76"/>
      <c r="BK152" s="76"/>
      <c r="BL152" s="76"/>
      <c r="BM152" s="76"/>
      <c r="BN152" s="76"/>
      <c r="BO152" s="76"/>
      <c r="BP152" s="76"/>
      <c r="BQ152" s="76"/>
      <c r="BR152" s="76"/>
      <c r="BS152" s="76"/>
    </row>
    <row r="153" spans="1:71" s="77" customFormat="1" ht="12.75">
      <c r="A153" s="120"/>
      <c r="B153" s="109"/>
      <c r="C153" s="109"/>
      <c r="D153" s="122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6"/>
      <c r="AP153" s="76"/>
      <c r="AQ153" s="76"/>
      <c r="AR153" s="76"/>
      <c r="AS153" s="76"/>
      <c r="AT153" s="76"/>
      <c r="AU153" s="76"/>
      <c r="AV153" s="76"/>
      <c r="AW153" s="76"/>
      <c r="AX153" s="76"/>
      <c r="AY153" s="76"/>
      <c r="AZ153" s="76"/>
      <c r="BA153" s="76"/>
      <c r="BB153" s="76"/>
      <c r="BC153" s="76"/>
      <c r="BD153" s="76"/>
      <c r="BE153" s="76"/>
      <c r="BF153" s="76"/>
      <c r="BG153" s="76"/>
      <c r="BH153" s="76"/>
      <c r="BI153" s="76"/>
      <c r="BJ153" s="76"/>
      <c r="BK153" s="76"/>
      <c r="BL153" s="76"/>
      <c r="BM153" s="76"/>
      <c r="BN153" s="76"/>
      <c r="BO153" s="76"/>
      <c r="BP153" s="76"/>
      <c r="BQ153" s="76"/>
      <c r="BR153" s="76"/>
      <c r="BS153" s="76"/>
    </row>
    <row r="154" spans="1:72" ht="12.75">
      <c r="A154" s="113"/>
      <c r="B154" s="106"/>
      <c r="C154" s="107"/>
      <c r="D154" s="76"/>
      <c r="E154" s="76"/>
      <c r="F154" s="76"/>
      <c r="BT154"/>
    </row>
    <row r="155" spans="1:72" ht="12.75">
      <c r="A155" s="114"/>
      <c r="B155" s="115"/>
      <c r="C155" s="441"/>
      <c r="D155" s="442"/>
      <c r="E155" s="442"/>
      <c r="F155" s="76"/>
      <c r="BT155"/>
    </row>
    <row r="156" spans="1:72" ht="12.75">
      <c r="A156" s="114"/>
      <c r="B156" s="115"/>
      <c r="C156" s="441"/>
      <c r="D156" s="442"/>
      <c r="E156" s="442"/>
      <c r="F156" s="76"/>
      <c r="BT156"/>
    </row>
    <row r="157" spans="1:72" ht="12.75">
      <c r="A157" s="114"/>
      <c r="B157" s="115"/>
      <c r="C157" s="441"/>
      <c r="D157" s="442"/>
      <c r="E157" s="442"/>
      <c r="F157" s="76"/>
      <c r="BT157"/>
    </row>
    <row r="158" spans="1:72" ht="12.75">
      <c r="A158" s="114"/>
      <c r="B158" s="115"/>
      <c r="C158" s="441"/>
      <c r="D158" s="442"/>
      <c r="E158" s="442"/>
      <c r="F158" s="76"/>
      <c r="BT158"/>
    </row>
    <row r="159" spans="1:72" ht="12.75">
      <c r="A159" s="114"/>
      <c r="B159" s="115"/>
      <c r="C159" s="441"/>
      <c r="D159" s="442"/>
      <c r="E159" s="442"/>
      <c r="F159" s="76"/>
      <c r="BT159"/>
    </row>
    <row r="160" spans="1:72" ht="12.75">
      <c r="A160" s="114"/>
      <c r="B160" s="115"/>
      <c r="C160" s="441"/>
      <c r="D160" s="442"/>
      <c r="E160" s="442"/>
      <c r="F160" s="76"/>
      <c r="BT160"/>
    </row>
    <row r="161" spans="1:72" ht="12.75">
      <c r="A161" s="114"/>
      <c r="B161" s="115"/>
      <c r="C161" s="441"/>
      <c r="D161" s="442"/>
      <c r="E161" s="442"/>
      <c r="F161" s="76"/>
      <c r="BT161"/>
    </row>
    <row r="162" spans="1:72" ht="12.75">
      <c r="A162" s="114"/>
      <c r="B162" s="115"/>
      <c r="C162" s="441"/>
      <c r="D162" s="442"/>
      <c r="E162" s="442"/>
      <c r="F162" s="76"/>
      <c r="BT162"/>
    </row>
    <row r="163" spans="1:72" ht="12.75">
      <c r="A163" s="114"/>
      <c r="B163" s="115"/>
      <c r="C163" s="441"/>
      <c r="D163" s="442"/>
      <c r="E163" s="442"/>
      <c r="F163" s="76"/>
      <c r="BT163"/>
    </row>
    <row r="164" spans="1:72" ht="12.75">
      <c r="A164" s="114"/>
      <c r="B164" s="115"/>
      <c r="C164" s="441"/>
      <c r="D164" s="442"/>
      <c r="E164" s="442"/>
      <c r="F164" s="76"/>
      <c r="BT164"/>
    </row>
    <row r="165" spans="1:72" ht="12.75">
      <c r="A165" s="114"/>
      <c r="B165" s="115"/>
      <c r="C165" s="441"/>
      <c r="D165" s="442"/>
      <c r="E165" s="442"/>
      <c r="F165" s="76"/>
      <c r="BT165"/>
    </row>
    <row r="166" spans="1:72" ht="12.75">
      <c r="A166" s="114"/>
      <c r="B166" s="115"/>
      <c r="C166" s="441"/>
      <c r="D166" s="442"/>
      <c r="E166" s="442"/>
      <c r="F166" s="76"/>
      <c r="BT166"/>
    </row>
    <row r="167" spans="1:72" ht="12.75">
      <c r="A167" s="114"/>
      <c r="B167" s="115"/>
      <c r="C167" s="441"/>
      <c r="D167" s="442"/>
      <c r="E167" s="442"/>
      <c r="F167" s="76"/>
      <c r="BT167"/>
    </row>
    <row r="168" spans="1:72" ht="12.75">
      <c r="A168" s="114"/>
      <c r="B168" s="115"/>
      <c r="C168" s="441"/>
      <c r="D168" s="442"/>
      <c r="E168" s="442"/>
      <c r="F168" s="76"/>
      <c r="BT168"/>
    </row>
    <row r="169" spans="1:72" ht="12.75">
      <c r="A169" s="114"/>
      <c r="B169" s="115"/>
      <c r="C169" s="441"/>
      <c r="D169" s="442"/>
      <c r="E169" s="442"/>
      <c r="F169" s="76"/>
      <c r="BT169"/>
    </row>
    <row r="170" spans="1:72" ht="12.75">
      <c r="A170" s="114"/>
      <c r="B170" s="115"/>
      <c r="C170" s="441"/>
      <c r="D170" s="442"/>
      <c r="E170" s="442"/>
      <c r="F170" s="76"/>
      <c r="BT170"/>
    </row>
    <row r="171" spans="1:72" ht="12.75">
      <c r="A171" s="114"/>
      <c r="B171" s="115"/>
      <c r="C171" s="441"/>
      <c r="D171" s="442"/>
      <c r="E171" s="442"/>
      <c r="F171" s="76"/>
      <c r="BT171"/>
    </row>
    <row r="172" spans="1:72" ht="12.75">
      <c r="A172" s="114"/>
      <c r="B172" s="115"/>
      <c r="C172" s="441"/>
      <c r="D172" s="442"/>
      <c r="E172" s="442"/>
      <c r="F172" s="76"/>
      <c r="BT172"/>
    </row>
    <row r="173" spans="1:72" ht="12.75">
      <c r="A173" s="114"/>
      <c r="B173" s="115"/>
      <c r="C173" s="441"/>
      <c r="D173" s="442"/>
      <c r="E173" s="442"/>
      <c r="F173" s="76"/>
      <c r="BT173"/>
    </row>
    <row r="174" spans="1:72" ht="12.75">
      <c r="A174" s="114"/>
      <c r="B174" s="115"/>
      <c r="C174" s="441"/>
      <c r="D174" s="442"/>
      <c r="E174" s="442"/>
      <c r="F174" s="76"/>
      <c r="BT174"/>
    </row>
    <row r="175" spans="1:72" ht="12.75">
      <c r="A175" s="114"/>
      <c r="B175" s="115"/>
      <c r="C175" s="441"/>
      <c r="D175" s="442"/>
      <c r="E175" s="442"/>
      <c r="F175" s="76"/>
      <c r="BT175"/>
    </row>
    <row r="176" spans="1:72" ht="12.75">
      <c r="A176" s="114"/>
      <c r="B176" s="115"/>
      <c r="C176" s="441"/>
      <c r="D176" s="442"/>
      <c r="E176" s="442"/>
      <c r="F176" s="76"/>
      <c r="BT176"/>
    </row>
    <row r="177" spans="1:6" ht="12.75">
      <c r="A177" s="114"/>
      <c r="B177" s="115"/>
      <c r="C177" s="441"/>
      <c r="D177" s="442"/>
      <c r="E177" s="442"/>
      <c r="F177" s="76"/>
    </row>
    <row r="178" spans="1:6" ht="12.75">
      <c r="A178" s="114"/>
      <c r="B178" s="115"/>
      <c r="C178" s="441"/>
      <c r="D178" s="442"/>
      <c r="E178" s="442"/>
      <c r="F178" s="76"/>
    </row>
    <row r="179" spans="1:6" ht="12.75">
      <c r="A179" s="114"/>
      <c r="B179" s="115"/>
      <c r="C179" s="441"/>
      <c r="D179" s="442"/>
      <c r="E179" s="442"/>
      <c r="F179" s="76"/>
    </row>
    <row r="180" spans="1:6" ht="12.75">
      <c r="A180" s="114"/>
      <c r="B180" s="115"/>
      <c r="C180" s="441"/>
      <c r="D180" s="442"/>
      <c r="E180" s="442"/>
      <c r="F180" s="76"/>
    </row>
    <row r="181" spans="1:6" ht="12.75">
      <c r="A181" s="114"/>
      <c r="B181" s="115"/>
      <c r="C181" s="441"/>
      <c r="D181" s="442"/>
      <c r="E181" s="442"/>
      <c r="F181" s="76"/>
    </row>
    <row r="182" spans="1:6" ht="12.75">
      <c r="A182" s="114"/>
      <c r="B182" s="115"/>
      <c r="C182" s="441"/>
      <c r="D182" s="442"/>
      <c r="E182" s="442"/>
      <c r="F182" s="76"/>
    </row>
    <row r="183" spans="1:6" ht="12.75">
      <c r="A183" s="114"/>
      <c r="B183" s="115"/>
      <c r="C183" s="441"/>
      <c r="D183" s="442"/>
      <c r="E183" s="442"/>
      <c r="F183" s="76"/>
    </row>
    <row r="184" spans="1:6" ht="12.75">
      <c r="A184" s="114"/>
      <c r="B184" s="115"/>
      <c r="C184" s="441"/>
      <c r="D184" s="442"/>
      <c r="E184" s="442"/>
      <c r="F184" s="76"/>
    </row>
    <row r="185" spans="1:6" ht="12.75">
      <c r="A185" s="114"/>
      <c r="B185" s="115"/>
      <c r="C185" s="441"/>
      <c r="D185" s="442"/>
      <c r="E185" s="442"/>
      <c r="F185" s="76"/>
    </row>
    <row r="186" spans="1:6" ht="12.75">
      <c r="A186" s="117"/>
      <c r="B186" s="118"/>
      <c r="C186" s="442"/>
      <c r="D186" s="442"/>
      <c r="E186" s="442"/>
      <c r="F186" s="76"/>
    </row>
    <row r="187" spans="1:6" ht="12.75">
      <c r="A187" s="119"/>
      <c r="B187" s="76"/>
      <c r="C187" s="76"/>
      <c r="D187" s="76"/>
      <c r="E187" s="76"/>
      <c r="F187" s="76"/>
    </row>
    <row r="188" spans="1:6" ht="12.75">
      <c r="A188" s="119"/>
      <c r="B188" s="76"/>
      <c r="C188" s="76"/>
      <c r="D188" s="76"/>
      <c r="E188" s="76"/>
      <c r="F188" s="76"/>
    </row>
    <row r="189" spans="1:6" ht="12.75">
      <c r="A189" s="119"/>
      <c r="B189" s="76"/>
      <c r="C189" s="76"/>
      <c r="D189" s="76"/>
      <c r="E189" s="76"/>
      <c r="F189" s="76"/>
    </row>
    <row r="190" spans="1:6" ht="12.75">
      <c r="A190" s="119"/>
      <c r="B190" s="76"/>
      <c r="C190" s="76"/>
      <c r="D190" s="76"/>
      <c r="E190" s="76"/>
      <c r="F190" s="76"/>
    </row>
    <row r="191" spans="1:6" ht="12.75">
      <c r="A191" s="119"/>
      <c r="B191" s="76"/>
      <c r="C191" s="76"/>
      <c r="D191" s="76"/>
      <c r="E191" s="76"/>
      <c r="F191" s="76"/>
    </row>
    <row r="192" spans="1:6" ht="12.75">
      <c r="A192" s="119"/>
      <c r="B192" s="76"/>
      <c r="C192" s="76"/>
      <c r="D192" s="76"/>
      <c r="E192" s="76"/>
      <c r="F192" s="76"/>
    </row>
    <row r="193" spans="1:6" ht="12.75">
      <c r="A193" s="119"/>
      <c r="B193" s="76"/>
      <c r="C193" s="76"/>
      <c r="D193" s="76"/>
      <c r="E193" s="76"/>
      <c r="F193" s="76"/>
    </row>
    <row r="194" spans="1:6" ht="12.75">
      <c r="A194" s="119"/>
      <c r="B194" s="76"/>
      <c r="C194" s="76"/>
      <c r="D194" s="76"/>
      <c r="E194" s="76"/>
      <c r="F194" s="76"/>
    </row>
    <row r="195" spans="1:6" ht="12.75">
      <c r="A195" s="119"/>
      <c r="B195" s="76"/>
      <c r="C195" s="76"/>
      <c r="D195" s="76"/>
      <c r="E195" s="76"/>
      <c r="F195" s="76"/>
    </row>
  </sheetData>
  <sheetProtection/>
  <mergeCells count="160">
    <mergeCell ref="A4:C4"/>
    <mergeCell ref="A5:B5"/>
    <mergeCell ref="D13:F13"/>
    <mergeCell ref="D14:F14"/>
    <mergeCell ref="D11:F11"/>
    <mergeCell ref="D12:F12"/>
    <mergeCell ref="D9:F9"/>
    <mergeCell ref="D10:F10"/>
    <mergeCell ref="D19:F19"/>
    <mergeCell ref="D20:F20"/>
    <mergeCell ref="D17:F17"/>
    <mergeCell ref="D18:F18"/>
    <mergeCell ref="D15:F15"/>
    <mergeCell ref="D16:F16"/>
    <mergeCell ref="D25:F25"/>
    <mergeCell ref="D26:F26"/>
    <mergeCell ref="D23:F23"/>
    <mergeCell ref="D24:F24"/>
    <mergeCell ref="D21:F21"/>
    <mergeCell ref="D22:F22"/>
    <mergeCell ref="D31:F31"/>
    <mergeCell ref="D32:F32"/>
    <mergeCell ref="D29:F29"/>
    <mergeCell ref="D30:F30"/>
    <mergeCell ref="D27:F27"/>
    <mergeCell ref="D28:F28"/>
    <mergeCell ref="D37:F37"/>
    <mergeCell ref="D38:F38"/>
    <mergeCell ref="D35:F35"/>
    <mergeCell ref="D36:F36"/>
    <mergeCell ref="D33:F33"/>
    <mergeCell ref="D34:F34"/>
    <mergeCell ref="D46:F46"/>
    <mergeCell ref="D47:F47"/>
    <mergeCell ref="D44:F44"/>
    <mergeCell ref="D45:F45"/>
    <mergeCell ref="D39:F39"/>
    <mergeCell ref="D40:F40"/>
    <mergeCell ref="D52:F52"/>
    <mergeCell ref="D53:F53"/>
    <mergeCell ref="D50:F50"/>
    <mergeCell ref="D51:F51"/>
    <mergeCell ref="D48:F48"/>
    <mergeCell ref="D49:F49"/>
    <mergeCell ref="D58:F58"/>
    <mergeCell ref="D59:F59"/>
    <mergeCell ref="D56:F56"/>
    <mergeCell ref="D57:F57"/>
    <mergeCell ref="D54:F54"/>
    <mergeCell ref="D55:F55"/>
    <mergeCell ref="D64:F64"/>
    <mergeCell ref="D65:F65"/>
    <mergeCell ref="D62:F62"/>
    <mergeCell ref="D63:F63"/>
    <mergeCell ref="D60:F60"/>
    <mergeCell ref="D61:F61"/>
    <mergeCell ref="D70:F70"/>
    <mergeCell ref="D71:F71"/>
    <mergeCell ref="D68:F68"/>
    <mergeCell ref="D69:F69"/>
    <mergeCell ref="D66:F66"/>
    <mergeCell ref="D67:F67"/>
    <mergeCell ref="D79:F79"/>
    <mergeCell ref="D80:F80"/>
    <mergeCell ref="D74:F74"/>
    <mergeCell ref="D78:F78"/>
    <mergeCell ref="D72:F72"/>
    <mergeCell ref="D73:F73"/>
    <mergeCell ref="D85:F85"/>
    <mergeCell ref="D86:F86"/>
    <mergeCell ref="D83:F83"/>
    <mergeCell ref="D84:F84"/>
    <mergeCell ref="D81:F81"/>
    <mergeCell ref="D82:F82"/>
    <mergeCell ref="D91:F91"/>
    <mergeCell ref="D92:F92"/>
    <mergeCell ref="D89:F89"/>
    <mergeCell ref="D90:F90"/>
    <mergeCell ref="D87:F87"/>
    <mergeCell ref="D88:F88"/>
    <mergeCell ref="D97:F97"/>
    <mergeCell ref="D98:F98"/>
    <mergeCell ref="D95:F95"/>
    <mergeCell ref="D96:F96"/>
    <mergeCell ref="D93:F93"/>
    <mergeCell ref="D94:F94"/>
    <mergeCell ref="D103:F103"/>
    <mergeCell ref="D104:F104"/>
    <mergeCell ref="D101:F101"/>
    <mergeCell ref="D102:F102"/>
    <mergeCell ref="D99:F99"/>
    <mergeCell ref="D100:F100"/>
    <mergeCell ref="D109:F109"/>
    <mergeCell ref="C117:E117"/>
    <mergeCell ref="C118:E118"/>
    <mergeCell ref="D107:F107"/>
    <mergeCell ref="D108:F108"/>
    <mergeCell ref="D105:F105"/>
    <mergeCell ref="D106:F106"/>
    <mergeCell ref="C119:E119"/>
    <mergeCell ref="C120:E120"/>
    <mergeCell ref="C121:E121"/>
    <mergeCell ref="C122:E122"/>
    <mergeCell ref="C123:E123"/>
    <mergeCell ref="C124:E124"/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38:E138"/>
    <mergeCell ref="C139:E139"/>
    <mergeCell ref="C140:E140"/>
    <mergeCell ref="C141:E141"/>
    <mergeCell ref="C142:E142"/>
    <mergeCell ref="C156:E156"/>
    <mergeCell ref="C143:E143"/>
    <mergeCell ref="C144:E144"/>
    <mergeCell ref="C145:E145"/>
    <mergeCell ref="C146:E146"/>
    <mergeCell ref="C147:E147"/>
    <mergeCell ref="C155:E155"/>
    <mergeCell ref="C161:E161"/>
    <mergeCell ref="C162:E162"/>
    <mergeCell ref="C159:E159"/>
    <mergeCell ref="C160:E160"/>
    <mergeCell ref="C157:E157"/>
    <mergeCell ref="C158:E158"/>
    <mergeCell ref="C167:E167"/>
    <mergeCell ref="C168:E168"/>
    <mergeCell ref="C165:E165"/>
    <mergeCell ref="C166:E166"/>
    <mergeCell ref="C163:E163"/>
    <mergeCell ref="C164:E164"/>
    <mergeCell ref="C173:E173"/>
    <mergeCell ref="C174:E174"/>
    <mergeCell ref="C171:E171"/>
    <mergeCell ref="C172:E172"/>
    <mergeCell ref="C169:E169"/>
    <mergeCell ref="C170:E170"/>
    <mergeCell ref="C179:E179"/>
    <mergeCell ref="C180:E180"/>
    <mergeCell ref="C177:E177"/>
    <mergeCell ref="C178:E178"/>
    <mergeCell ref="C175:E175"/>
    <mergeCell ref="C176:E176"/>
    <mergeCell ref="C185:E185"/>
    <mergeCell ref="C186:E186"/>
    <mergeCell ref="C183:E183"/>
    <mergeCell ref="C184:E184"/>
    <mergeCell ref="C181:E181"/>
    <mergeCell ref="C182:E182"/>
  </mergeCells>
  <printOptions/>
  <pageMargins left="0.7" right="0.7" top="0.75" bottom="0.75" header="0.3" footer="0.3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V175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11.8515625" style="76" customWidth="1"/>
    <col min="2" max="2" width="10.140625" style="76" customWidth="1"/>
    <col min="3" max="4" width="9.140625" style="76" customWidth="1"/>
    <col min="5" max="5" width="10.28125" style="76" bestFit="1" customWidth="1"/>
    <col min="6" max="6" width="56.140625" style="76" customWidth="1"/>
    <col min="7" max="48" width="9.140625" style="76" customWidth="1"/>
  </cols>
  <sheetData>
    <row r="1" spans="1:48" s="92" customFormat="1" ht="12.75">
      <c r="A1" s="356" t="s">
        <v>44</v>
      </c>
      <c r="B1" s="308" t="s">
        <v>119</v>
      </c>
      <c r="C1" s="101"/>
      <c r="D1" s="101"/>
      <c r="E1" s="100" t="s">
        <v>69</v>
      </c>
      <c r="F1" s="304">
        <f>$B$2*$B39</f>
        <v>0</v>
      </c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</row>
    <row r="2" spans="1:48" s="92" customFormat="1" ht="12.75">
      <c r="A2" s="356" t="s">
        <v>146</v>
      </c>
      <c r="B2" s="308">
        <v>34.47</v>
      </c>
      <c r="C2" s="101"/>
      <c r="D2" s="101"/>
      <c r="E2" s="100" t="s">
        <v>70</v>
      </c>
      <c r="F2" s="304">
        <f>$B$2*$B73</f>
        <v>0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</row>
    <row r="3" spans="1:48" s="92" customFormat="1" ht="12.75">
      <c r="A3" s="446"/>
      <c r="B3" s="446"/>
      <c r="C3" s="446"/>
      <c r="D3" s="309"/>
      <c r="E3" s="100" t="s">
        <v>71</v>
      </c>
      <c r="F3" s="304">
        <f>$B$2*$B108</f>
        <v>0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</row>
    <row r="4" spans="1:48" s="92" customFormat="1" ht="12.75">
      <c r="A4" s="445" t="s">
        <v>36</v>
      </c>
      <c r="B4" s="445"/>
      <c r="C4" s="300">
        <f>B39+B73+B108</f>
        <v>0</v>
      </c>
      <c r="D4" s="102"/>
      <c r="E4" s="101"/>
      <c r="F4" s="304">
        <f>SUM(F1:F3)</f>
        <v>0</v>
      </c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</row>
    <row r="5" spans="1:48" s="92" customFormat="1" ht="12.75">
      <c r="A5" s="105"/>
      <c r="B5" s="88"/>
      <c r="C5" s="103"/>
      <c r="D5" s="104"/>
      <c r="E5" s="66"/>
      <c r="F5" s="6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</row>
    <row r="6" spans="1:48" s="92" customFormat="1" ht="12.75">
      <c r="A6" s="124"/>
      <c r="B6" s="123"/>
      <c r="C6" s="78"/>
      <c r="D6" s="80"/>
      <c r="E6" s="79"/>
      <c r="F6" s="79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</row>
    <row r="7" spans="1:48" ht="25.5">
      <c r="A7" s="315" t="s">
        <v>33</v>
      </c>
      <c r="B7" s="263" t="s">
        <v>34</v>
      </c>
      <c r="C7" s="453" t="s">
        <v>35</v>
      </c>
      <c r="D7" s="453"/>
      <c r="E7" s="453"/>
      <c r="F7" s="453"/>
      <c r="AV7"/>
    </row>
    <row r="8" spans="1:48" ht="12.75">
      <c r="A8" s="302">
        <v>45200</v>
      </c>
      <c r="B8" s="181"/>
      <c r="C8" s="451"/>
      <c r="D8" s="451"/>
      <c r="E8" s="451"/>
      <c r="F8" s="451"/>
      <c r="AV8"/>
    </row>
    <row r="9" spans="1:48" ht="12.75">
      <c r="A9" s="302">
        <v>45201</v>
      </c>
      <c r="B9" s="181"/>
      <c r="C9" s="451"/>
      <c r="D9" s="451"/>
      <c r="E9" s="451"/>
      <c r="F9" s="451"/>
      <c r="AV9"/>
    </row>
    <row r="10" spans="1:48" ht="12.75">
      <c r="A10" s="302">
        <v>45202</v>
      </c>
      <c r="B10" s="181"/>
      <c r="C10" s="451"/>
      <c r="D10" s="451"/>
      <c r="E10" s="451"/>
      <c r="F10" s="451"/>
      <c r="AV10"/>
    </row>
    <row r="11" spans="1:48" ht="12.75">
      <c r="A11" s="302">
        <v>45203</v>
      </c>
      <c r="B11" s="181"/>
      <c r="C11" s="451"/>
      <c r="D11" s="451"/>
      <c r="E11" s="451"/>
      <c r="F11" s="451"/>
      <c r="AV11"/>
    </row>
    <row r="12" spans="1:48" ht="12.75">
      <c r="A12" s="302">
        <v>45204</v>
      </c>
      <c r="B12" s="181"/>
      <c r="C12" s="451"/>
      <c r="D12" s="451"/>
      <c r="E12" s="451"/>
      <c r="F12" s="451"/>
      <c r="AV12"/>
    </row>
    <row r="13" spans="1:48" ht="12.75">
      <c r="A13" s="302">
        <v>45205</v>
      </c>
      <c r="B13" s="181"/>
      <c r="C13" s="451"/>
      <c r="D13" s="451"/>
      <c r="E13" s="451"/>
      <c r="F13" s="451"/>
      <c r="AV13"/>
    </row>
    <row r="14" spans="1:48" ht="12.75">
      <c r="A14" s="302">
        <v>45206</v>
      </c>
      <c r="B14" s="181"/>
      <c r="C14" s="451"/>
      <c r="D14" s="451"/>
      <c r="E14" s="451"/>
      <c r="F14" s="451"/>
      <c r="AV14"/>
    </row>
    <row r="15" spans="1:48" ht="12.75">
      <c r="A15" s="302">
        <v>45207</v>
      </c>
      <c r="B15" s="181"/>
      <c r="C15" s="451"/>
      <c r="D15" s="451"/>
      <c r="E15" s="451"/>
      <c r="F15" s="451"/>
      <c r="AV15"/>
    </row>
    <row r="16" spans="1:48" ht="12.75">
      <c r="A16" s="302">
        <v>45208</v>
      </c>
      <c r="B16" s="181"/>
      <c r="C16" s="451"/>
      <c r="D16" s="451"/>
      <c r="E16" s="451"/>
      <c r="F16" s="451"/>
      <c r="AV16"/>
    </row>
    <row r="17" spans="1:48" ht="12.75">
      <c r="A17" s="302">
        <v>45209</v>
      </c>
      <c r="B17" s="181"/>
      <c r="C17" s="451"/>
      <c r="D17" s="451"/>
      <c r="E17" s="451"/>
      <c r="F17" s="451"/>
      <c r="AV17"/>
    </row>
    <row r="18" spans="1:48" ht="12.75">
      <c r="A18" s="302">
        <v>45210</v>
      </c>
      <c r="B18" s="181"/>
      <c r="C18" s="451"/>
      <c r="D18" s="451"/>
      <c r="E18" s="451"/>
      <c r="F18" s="451"/>
      <c r="AV18"/>
    </row>
    <row r="19" spans="1:48" ht="12.75">
      <c r="A19" s="302">
        <v>45211</v>
      </c>
      <c r="B19" s="181"/>
      <c r="C19" s="451"/>
      <c r="D19" s="451"/>
      <c r="E19" s="451"/>
      <c r="F19" s="451"/>
      <c r="AV19"/>
    </row>
    <row r="20" spans="1:48" ht="12.75">
      <c r="A20" s="302">
        <v>45212</v>
      </c>
      <c r="B20" s="181"/>
      <c r="C20" s="451"/>
      <c r="D20" s="451"/>
      <c r="E20" s="451"/>
      <c r="F20" s="451"/>
      <c r="AV20"/>
    </row>
    <row r="21" spans="1:48" ht="12.75">
      <c r="A21" s="302">
        <v>45213</v>
      </c>
      <c r="B21" s="181"/>
      <c r="C21" s="451"/>
      <c r="D21" s="451"/>
      <c r="E21" s="451"/>
      <c r="F21" s="451"/>
      <c r="AV21"/>
    </row>
    <row r="22" spans="1:48" ht="12.75">
      <c r="A22" s="302">
        <v>45214</v>
      </c>
      <c r="B22" s="181"/>
      <c r="C22" s="451"/>
      <c r="D22" s="451"/>
      <c r="E22" s="451"/>
      <c r="F22" s="451"/>
      <c r="AV22"/>
    </row>
    <row r="23" spans="1:48" ht="12.75">
      <c r="A23" s="302">
        <v>45215</v>
      </c>
      <c r="B23" s="181"/>
      <c r="C23" s="451"/>
      <c r="D23" s="451"/>
      <c r="E23" s="451"/>
      <c r="F23" s="451"/>
      <c r="AV23"/>
    </row>
    <row r="24" spans="1:48" ht="12.75">
      <c r="A24" s="302">
        <v>45216</v>
      </c>
      <c r="B24" s="181"/>
      <c r="C24" s="451"/>
      <c r="D24" s="451"/>
      <c r="E24" s="451"/>
      <c r="F24" s="451"/>
      <c r="AV24"/>
    </row>
    <row r="25" spans="1:48" ht="12.75">
      <c r="A25" s="302">
        <v>45217</v>
      </c>
      <c r="B25" s="181"/>
      <c r="C25" s="451"/>
      <c r="D25" s="451"/>
      <c r="E25" s="451"/>
      <c r="F25" s="451"/>
      <c r="AV25"/>
    </row>
    <row r="26" spans="1:48" ht="12.75">
      <c r="A26" s="302">
        <v>45218</v>
      </c>
      <c r="B26" s="181"/>
      <c r="C26" s="451"/>
      <c r="D26" s="451"/>
      <c r="E26" s="451"/>
      <c r="F26" s="451"/>
      <c r="AV26"/>
    </row>
    <row r="27" spans="1:48" ht="12.75">
      <c r="A27" s="302">
        <v>45219</v>
      </c>
      <c r="B27" s="181"/>
      <c r="C27" s="451"/>
      <c r="D27" s="451"/>
      <c r="E27" s="451"/>
      <c r="F27" s="451"/>
      <c r="AV27"/>
    </row>
    <row r="28" spans="1:48" ht="12.75">
      <c r="A28" s="302">
        <v>45220</v>
      </c>
      <c r="B28" s="181"/>
      <c r="C28" s="451"/>
      <c r="D28" s="451"/>
      <c r="E28" s="451"/>
      <c r="F28" s="451"/>
      <c r="AV28"/>
    </row>
    <row r="29" spans="1:48" ht="12.75">
      <c r="A29" s="302">
        <v>45221</v>
      </c>
      <c r="B29" s="181"/>
      <c r="C29" s="451"/>
      <c r="D29" s="451"/>
      <c r="E29" s="451"/>
      <c r="F29" s="451"/>
      <c r="AV29"/>
    </row>
    <row r="30" spans="1:48" ht="12.75">
      <c r="A30" s="302">
        <v>45222</v>
      </c>
      <c r="B30" s="181"/>
      <c r="C30" s="451"/>
      <c r="D30" s="451"/>
      <c r="E30" s="451"/>
      <c r="F30" s="451"/>
      <c r="AV30"/>
    </row>
    <row r="31" spans="1:48" ht="12.75">
      <c r="A31" s="302">
        <v>45223</v>
      </c>
      <c r="B31" s="181"/>
      <c r="C31" s="451"/>
      <c r="D31" s="451"/>
      <c r="E31" s="451"/>
      <c r="F31" s="451"/>
      <c r="AV31"/>
    </row>
    <row r="32" spans="1:48" ht="12.75">
      <c r="A32" s="302">
        <v>45224</v>
      </c>
      <c r="B32" s="181"/>
      <c r="C32" s="451"/>
      <c r="D32" s="451"/>
      <c r="E32" s="451"/>
      <c r="F32" s="451"/>
      <c r="AV32"/>
    </row>
    <row r="33" spans="1:48" ht="12.75">
      <c r="A33" s="302">
        <v>45225</v>
      </c>
      <c r="B33" s="181"/>
      <c r="C33" s="451"/>
      <c r="D33" s="451"/>
      <c r="E33" s="451"/>
      <c r="F33" s="451"/>
      <c r="AV33"/>
    </row>
    <row r="34" spans="1:48" ht="12.75">
      <c r="A34" s="302">
        <v>45226</v>
      </c>
      <c r="B34" s="181"/>
      <c r="C34" s="451"/>
      <c r="D34" s="451"/>
      <c r="E34" s="451"/>
      <c r="F34" s="451"/>
      <c r="AV34"/>
    </row>
    <row r="35" spans="1:48" ht="12.75">
      <c r="A35" s="302">
        <v>45227</v>
      </c>
      <c r="B35" s="181"/>
      <c r="C35" s="451"/>
      <c r="D35" s="451"/>
      <c r="E35" s="451"/>
      <c r="F35" s="451"/>
      <c r="AV35"/>
    </row>
    <row r="36" spans="1:48" ht="12.75">
      <c r="A36" s="302">
        <v>45228</v>
      </c>
      <c r="B36" s="181"/>
      <c r="C36" s="451"/>
      <c r="D36" s="451"/>
      <c r="E36" s="451"/>
      <c r="F36" s="451"/>
      <c r="AV36"/>
    </row>
    <row r="37" spans="1:48" ht="12.75">
      <c r="A37" s="302">
        <v>45229</v>
      </c>
      <c r="B37" s="181"/>
      <c r="C37" s="451"/>
      <c r="D37" s="451"/>
      <c r="E37" s="451"/>
      <c r="F37" s="451"/>
      <c r="AV37"/>
    </row>
    <row r="38" spans="1:48" ht="12.75">
      <c r="A38" s="302">
        <v>45230</v>
      </c>
      <c r="B38" s="181"/>
      <c r="C38" s="451"/>
      <c r="D38" s="451"/>
      <c r="E38" s="451"/>
      <c r="F38" s="451"/>
      <c r="AV38"/>
    </row>
    <row r="39" spans="1:47" s="108" customFormat="1" ht="12.75">
      <c r="A39" s="303" t="s">
        <v>15</v>
      </c>
      <c r="B39" s="63">
        <f>SUM(B8:B38)</f>
        <v>0</v>
      </c>
      <c r="C39" s="452"/>
      <c r="D39" s="452"/>
      <c r="E39" s="452"/>
      <c r="F39" s="452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</row>
    <row r="40" spans="1:48" ht="12.75">
      <c r="A40" s="70"/>
      <c r="B40" s="66"/>
      <c r="C40" s="66"/>
      <c r="D40" s="66"/>
      <c r="E40" s="66"/>
      <c r="F40" s="66"/>
      <c r="AV40"/>
    </row>
    <row r="41" spans="1:47" s="99" customFormat="1" ht="12.75">
      <c r="A41" s="110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</row>
    <row r="42" spans="1:48" ht="25.5">
      <c r="A42" s="315" t="s">
        <v>33</v>
      </c>
      <c r="B42" s="263" t="s">
        <v>34</v>
      </c>
      <c r="C42" s="453" t="s">
        <v>35</v>
      </c>
      <c r="D42" s="453"/>
      <c r="E42" s="453"/>
      <c r="F42" s="453"/>
      <c r="AV42"/>
    </row>
    <row r="43" spans="1:48" ht="12.75">
      <c r="A43" s="302">
        <v>45231</v>
      </c>
      <c r="B43" s="181"/>
      <c r="C43" s="449"/>
      <c r="D43" s="449"/>
      <c r="E43" s="449"/>
      <c r="F43" s="449"/>
      <c r="AV43"/>
    </row>
    <row r="44" spans="1:48" ht="12.75">
      <c r="A44" s="302">
        <v>45232</v>
      </c>
      <c r="B44" s="184"/>
      <c r="C44" s="449"/>
      <c r="D44" s="449"/>
      <c r="E44" s="449"/>
      <c r="F44" s="449"/>
      <c r="AV44"/>
    </row>
    <row r="45" spans="1:48" ht="12.75">
      <c r="A45" s="302">
        <v>45233</v>
      </c>
      <c r="B45" s="184"/>
      <c r="C45" s="449"/>
      <c r="D45" s="449"/>
      <c r="E45" s="449"/>
      <c r="F45" s="449"/>
      <c r="AV45"/>
    </row>
    <row r="46" spans="1:48" ht="12.75">
      <c r="A46" s="302">
        <v>45234</v>
      </c>
      <c r="B46" s="184"/>
      <c r="C46" s="449"/>
      <c r="D46" s="449"/>
      <c r="E46" s="449"/>
      <c r="F46" s="449"/>
      <c r="AV46"/>
    </row>
    <row r="47" spans="1:48" ht="12.75">
      <c r="A47" s="302">
        <v>45235</v>
      </c>
      <c r="B47" s="184"/>
      <c r="C47" s="449"/>
      <c r="D47" s="449"/>
      <c r="E47" s="449"/>
      <c r="F47" s="449"/>
      <c r="AV47"/>
    </row>
    <row r="48" spans="1:48" ht="12.75">
      <c r="A48" s="302">
        <v>45236</v>
      </c>
      <c r="B48" s="184"/>
      <c r="C48" s="449"/>
      <c r="D48" s="449"/>
      <c r="E48" s="449"/>
      <c r="F48" s="449"/>
      <c r="AV48"/>
    </row>
    <row r="49" spans="1:48" ht="12.75">
      <c r="A49" s="302">
        <v>45237</v>
      </c>
      <c r="B49" s="184"/>
      <c r="C49" s="449"/>
      <c r="D49" s="449"/>
      <c r="E49" s="449"/>
      <c r="F49" s="449"/>
      <c r="AV49"/>
    </row>
    <row r="50" spans="1:48" ht="12.75">
      <c r="A50" s="302">
        <v>45238</v>
      </c>
      <c r="B50" s="184"/>
      <c r="C50" s="449"/>
      <c r="D50" s="449"/>
      <c r="E50" s="449"/>
      <c r="F50" s="449"/>
      <c r="AV50"/>
    </row>
    <row r="51" spans="1:48" ht="12.75">
      <c r="A51" s="302">
        <v>45239</v>
      </c>
      <c r="B51" s="181"/>
      <c r="C51" s="449"/>
      <c r="D51" s="449"/>
      <c r="E51" s="449"/>
      <c r="F51" s="449"/>
      <c r="AV51"/>
    </row>
    <row r="52" spans="1:48" ht="12.75">
      <c r="A52" s="302">
        <v>45240</v>
      </c>
      <c r="B52" s="183"/>
      <c r="C52" s="449"/>
      <c r="D52" s="449"/>
      <c r="E52" s="449"/>
      <c r="F52" s="449"/>
      <c r="AV52"/>
    </row>
    <row r="53" spans="1:48" ht="12.75">
      <c r="A53" s="302">
        <v>45241</v>
      </c>
      <c r="B53" s="181"/>
      <c r="C53" s="449"/>
      <c r="D53" s="449"/>
      <c r="E53" s="449"/>
      <c r="F53" s="449"/>
      <c r="AV53"/>
    </row>
    <row r="54" spans="1:48" ht="12.75">
      <c r="A54" s="302">
        <v>45242</v>
      </c>
      <c r="B54" s="181"/>
      <c r="C54" s="449"/>
      <c r="D54" s="449"/>
      <c r="E54" s="449"/>
      <c r="F54" s="449"/>
      <c r="AV54"/>
    </row>
    <row r="55" spans="1:48" ht="12.75">
      <c r="A55" s="302">
        <v>45243</v>
      </c>
      <c r="B55" s="184"/>
      <c r="C55" s="449"/>
      <c r="D55" s="449"/>
      <c r="E55" s="449"/>
      <c r="F55" s="449"/>
      <c r="AV55"/>
    </row>
    <row r="56" spans="1:48" ht="12.75">
      <c r="A56" s="302">
        <v>45244</v>
      </c>
      <c r="B56" s="184"/>
      <c r="C56" s="449"/>
      <c r="D56" s="449"/>
      <c r="E56" s="449"/>
      <c r="F56" s="449"/>
      <c r="AV56"/>
    </row>
    <row r="57" spans="1:48" ht="12.75">
      <c r="A57" s="302">
        <v>45245</v>
      </c>
      <c r="B57" s="184"/>
      <c r="C57" s="449"/>
      <c r="D57" s="449"/>
      <c r="E57" s="449"/>
      <c r="F57" s="449"/>
      <c r="AV57"/>
    </row>
    <row r="58" spans="1:48" ht="12.75">
      <c r="A58" s="302">
        <v>45246</v>
      </c>
      <c r="B58" s="184"/>
      <c r="C58" s="449"/>
      <c r="D58" s="449"/>
      <c r="E58" s="449"/>
      <c r="F58" s="449"/>
      <c r="AV58"/>
    </row>
    <row r="59" spans="1:48" ht="12.75">
      <c r="A59" s="302">
        <v>45247</v>
      </c>
      <c r="B59" s="184"/>
      <c r="C59" s="449"/>
      <c r="D59" s="449"/>
      <c r="E59" s="449"/>
      <c r="F59" s="449"/>
      <c r="AV59"/>
    </row>
    <row r="60" spans="1:48" ht="12.75">
      <c r="A60" s="302">
        <v>45248</v>
      </c>
      <c r="B60" s="184"/>
      <c r="C60" s="449"/>
      <c r="D60" s="449"/>
      <c r="E60" s="449"/>
      <c r="F60" s="449"/>
      <c r="AV60"/>
    </row>
    <row r="61" spans="1:48" ht="12.75">
      <c r="A61" s="302">
        <v>45249</v>
      </c>
      <c r="B61" s="184"/>
      <c r="C61" s="449"/>
      <c r="D61" s="449"/>
      <c r="E61" s="449"/>
      <c r="F61" s="449"/>
      <c r="AV61"/>
    </row>
    <row r="62" spans="1:48" ht="12.75">
      <c r="A62" s="302">
        <v>45250</v>
      </c>
      <c r="B62" s="184"/>
      <c r="C62" s="449"/>
      <c r="D62" s="449"/>
      <c r="E62" s="449"/>
      <c r="F62" s="449"/>
      <c r="AV62"/>
    </row>
    <row r="63" spans="1:48" ht="12.75">
      <c r="A63" s="302">
        <v>45251</v>
      </c>
      <c r="B63" s="184"/>
      <c r="C63" s="449"/>
      <c r="D63" s="449"/>
      <c r="E63" s="449"/>
      <c r="F63" s="449"/>
      <c r="AV63"/>
    </row>
    <row r="64" spans="1:48" ht="12.75">
      <c r="A64" s="302">
        <v>45252</v>
      </c>
      <c r="B64" s="184"/>
      <c r="C64" s="449"/>
      <c r="D64" s="449"/>
      <c r="E64" s="449"/>
      <c r="F64" s="449"/>
      <c r="AV64"/>
    </row>
    <row r="65" spans="1:48" ht="12.75">
      <c r="A65" s="302">
        <v>45253</v>
      </c>
      <c r="B65" s="184"/>
      <c r="C65" s="449"/>
      <c r="D65" s="449"/>
      <c r="E65" s="449"/>
      <c r="F65" s="449"/>
      <c r="AV65"/>
    </row>
    <row r="66" spans="1:48" ht="12.75">
      <c r="A66" s="302">
        <v>45254</v>
      </c>
      <c r="B66" s="184"/>
      <c r="C66" s="449"/>
      <c r="D66" s="449"/>
      <c r="E66" s="449"/>
      <c r="F66" s="449"/>
      <c r="AV66"/>
    </row>
    <row r="67" spans="1:48" ht="12.75">
      <c r="A67" s="302">
        <v>45255</v>
      </c>
      <c r="B67" s="184"/>
      <c r="C67" s="449"/>
      <c r="D67" s="449"/>
      <c r="E67" s="449"/>
      <c r="F67" s="449"/>
      <c r="AV67"/>
    </row>
    <row r="68" spans="1:48" ht="12.75">
      <c r="A68" s="302">
        <v>45256</v>
      </c>
      <c r="B68" s="184"/>
      <c r="C68" s="449"/>
      <c r="D68" s="449"/>
      <c r="E68" s="449"/>
      <c r="F68" s="449"/>
      <c r="AV68"/>
    </row>
    <row r="69" spans="1:48" ht="12.75">
      <c r="A69" s="302">
        <v>45257</v>
      </c>
      <c r="B69" s="184"/>
      <c r="C69" s="449"/>
      <c r="D69" s="449"/>
      <c r="E69" s="449"/>
      <c r="F69" s="449"/>
      <c r="AV69"/>
    </row>
    <row r="70" spans="1:48" ht="12.75">
      <c r="A70" s="302">
        <v>45258</v>
      </c>
      <c r="B70" s="184"/>
      <c r="C70" s="449"/>
      <c r="D70" s="449"/>
      <c r="E70" s="449"/>
      <c r="F70" s="449"/>
      <c r="AV70"/>
    </row>
    <row r="71" spans="1:48" ht="12.75">
      <c r="A71" s="302">
        <v>45259</v>
      </c>
      <c r="B71" s="184"/>
      <c r="C71" s="449"/>
      <c r="D71" s="449"/>
      <c r="E71" s="449"/>
      <c r="F71" s="449"/>
      <c r="AV71"/>
    </row>
    <row r="72" spans="1:48" ht="12.75">
      <c r="A72" s="302">
        <v>45260</v>
      </c>
      <c r="B72" s="184"/>
      <c r="C72" s="449"/>
      <c r="D72" s="449"/>
      <c r="E72" s="449"/>
      <c r="F72" s="449"/>
      <c r="AV72"/>
    </row>
    <row r="73" spans="1:47" s="108" customFormat="1" ht="12.75">
      <c r="A73" s="303" t="s">
        <v>9</v>
      </c>
      <c r="B73" s="64">
        <f>SUM(B43:B72)</f>
        <v>0</v>
      </c>
      <c r="C73" s="454"/>
      <c r="D73" s="454"/>
      <c r="E73" s="454"/>
      <c r="F73" s="454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</row>
    <row r="74" spans="1:48" ht="12.75">
      <c r="A74" s="66"/>
      <c r="B74" s="66"/>
      <c r="C74" s="66"/>
      <c r="D74" s="66"/>
      <c r="E74" s="66"/>
      <c r="F74" s="66"/>
      <c r="AV74"/>
    </row>
    <row r="75" spans="7:47" s="96" customFormat="1" ht="12.75"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</row>
    <row r="76" spans="1:48" ht="25.5">
      <c r="A76" s="315" t="s">
        <v>33</v>
      </c>
      <c r="B76" s="263" t="s">
        <v>34</v>
      </c>
      <c r="C76" s="453" t="s">
        <v>35</v>
      </c>
      <c r="D76" s="453"/>
      <c r="E76" s="453"/>
      <c r="F76" s="453"/>
      <c r="AV76"/>
    </row>
    <row r="77" spans="1:48" ht="12.75">
      <c r="A77" s="302">
        <v>45261</v>
      </c>
      <c r="B77" s="181"/>
      <c r="C77" s="449"/>
      <c r="D77" s="449"/>
      <c r="E77" s="449"/>
      <c r="F77" s="449"/>
      <c r="AV77"/>
    </row>
    <row r="78" spans="1:48" ht="12.75">
      <c r="A78" s="302">
        <v>45262</v>
      </c>
      <c r="B78" s="184"/>
      <c r="C78" s="449"/>
      <c r="D78" s="449"/>
      <c r="E78" s="449"/>
      <c r="F78" s="449"/>
      <c r="AV78"/>
    </row>
    <row r="79" spans="1:48" ht="12.75">
      <c r="A79" s="302">
        <v>45263</v>
      </c>
      <c r="B79" s="184"/>
      <c r="C79" s="449"/>
      <c r="D79" s="449"/>
      <c r="E79" s="449"/>
      <c r="F79" s="449"/>
      <c r="AV79"/>
    </row>
    <row r="80" spans="1:48" ht="12.75">
      <c r="A80" s="302">
        <v>45264</v>
      </c>
      <c r="B80" s="184"/>
      <c r="C80" s="449"/>
      <c r="D80" s="449"/>
      <c r="E80" s="449"/>
      <c r="F80" s="449"/>
      <c r="AV80"/>
    </row>
    <row r="81" spans="1:48" ht="12.75">
      <c r="A81" s="302">
        <v>45265</v>
      </c>
      <c r="B81" s="184"/>
      <c r="C81" s="449"/>
      <c r="D81" s="449"/>
      <c r="E81" s="449"/>
      <c r="F81" s="449"/>
      <c r="AV81"/>
    </row>
    <row r="82" spans="1:48" ht="12.75">
      <c r="A82" s="302">
        <v>45266</v>
      </c>
      <c r="B82" s="184"/>
      <c r="C82" s="449"/>
      <c r="D82" s="449"/>
      <c r="E82" s="449"/>
      <c r="F82" s="449"/>
      <c r="AV82"/>
    </row>
    <row r="83" spans="1:48" ht="12.75">
      <c r="A83" s="302">
        <v>45267</v>
      </c>
      <c r="B83" s="184"/>
      <c r="C83" s="449"/>
      <c r="D83" s="449"/>
      <c r="E83" s="449"/>
      <c r="F83" s="449"/>
      <c r="AV83"/>
    </row>
    <row r="84" spans="1:48" ht="12.75">
      <c r="A84" s="302">
        <v>45268</v>
      </c>
      <c r="B84" s="184"/>
      <c r="C84" s="449"/>
      <c r="D84" s="449"/>
      <c r="E84" s="449"/>
      <c r="F84" s="449"/>
      <c r="AV84"/>
    </row>
    <row r="85" spans="1:48" ht="12.75">
      <c r="A85" s="302">
        <v>45269</v>
      </c>
      <c r="B85" s="184"/>
      <c r="C85" s="449"/>
      <c r="D85" s="449"/>
      <c r="E85" s="449"/>
      <c r="F85" s="449"/>
      <c r="AV85"/>
    </row>
    <row r="86" spans="1:48" ht="12.75">
      <c r="A86" s="302">
        <v>45270</v>
      </c>
      <c r="B86" s="184"/>
      <c r="C86" s="449"/>
      <c r="D86" s="449"/>
      <c r="E86" s="449"/>
      <c r="F86" s="449"/>
      <c r="AV86"/>
    </row>
    <row r="87" spans="1:48" ht="12.75">
      <c r="A87" s="302">
        <v>45271</v>
      </c>
      <c r="B87" s="184"/>
      <c r="C87" s="449"/>
      <c r="D87" s="449"/>
      <c r="E87" s="449"/>
      <c r="F87" s="449"/>
      <c r="AV87"/>
    </row>
    <row r="88" spans="1:48" ht="12.75">
      <c r="A88" s="302">
        <v>45272</v>
      </c>
      <c r="B88" s="184"/>
      <c r="C88" s="449"/>
      <c r="D88" s="449"/>
      <c r="E88" s="449"/>
      <c r="F88" s="449"/>
      <c r="AV88"/>
    </row>
    <row r="89" spans="1:48" ht="12.75">
      <c r="A89" s="302">
        <v>45273</v>
      </c>
      <c r="B89" s="184"/>
      <c r="C89" s="449"/>
      <c r="D89" s="449"/>
      <c r="E89" s="449"/>
      <c r="F89" s="449"/>
      <c r="AV89"/>
    </row>
    <row r="90" spans="1:48" ht="12.75">
      <c r="A90" s="302">
        <v>45274</v>
      </c>
      <c r="B90" s="184"/>
      <c r="C90" s="449"/>
      <c r="D90" s="449"/>
      <c r="E90" s="449"/>
      <c r="F90" s="449"/>
      <c r="AV90"/>
    </row>
    <row r="91" spans="1:48" ht="12.75">
      <c r="A91" s="302">
        <v>45275</v>
      </c>
      <c r="B91" s="184"/>
      <c r="C91" s="449"/>
      <c r="D91" s="449"/>
      <c r="E91" s="449"/>
      <c r="F91" s="449"/>
      <c r="AV91"/>
    </row>
    <row r="92" spans="1:48" ht="12.75">
      <c r="A92" s="302">
        <v>45276</v>
      </c>
      <c r="B92" s="184"/>
      <c r="C92" s="449"/>
      <c r="D92" s="449"/>
      <c r="E92" s="449"/>
      <c r="F92" s="449"/>
      <c r="AV92"/>
    </row>
    <row r="93" spans="1:48" ht="12.75">
      <c r="A93" s="302">
        <v>45277</v>
      </c>
      <c r="B93" s="184"/>
      <c r="C93" s="449"/>
      <c r="D93" s="449"/>
      <c r="E93" s="449"/>
      <c r="F93" s="449"/>
      <c r="AV93"/>
    </row>
    <row r="94" spans="1:48" ht="12.75">
      <c r="A94" s="302">
        <v>45278</v>
      </c>
      <c r="B94" s="184"/>
      <c r="C94" s="449"/>
      <c r="D94" s="449"/>
      <c r="E94" s="449"/>
      <c r="F94" s="449"/>
      <c r="AV94"/>
    </row>
    <row r="95" spans="1:48" ht="12.75">
      <c r="A95" s="302">
        <v>45279</v>
      </c>
      <c r="B95" s="184"/>
      <c r="C95" s="449"/>
      <c r="D95" s="449"/>
      <c r="E95" s="449"/>
      <c r="F95" s="449"/>
      <c r="AV95"/>
    </row>
    <row r="96" spans="1:48" ht="12.75">
      <c r="A96" s="302">
        <v>45280</v>
      </c>
      <c r="B96" s="184"/>
      <c r="C96" s="449"/>
      <c r="D96" s="449"/>
      <c r="E96" s="449"/>
      <c r="F96" s="449"/>
      <c r="AV96"/>
    </row>
    <row r="97" spans="1:48" ht="12.75">
      <c r="A97" s="302">
        <v>45281</v>
      </c>
      <c r="B97" s="184"/>
      <c r="C97" s="449"/>
      <c r="D97" s="449"/>
      <c r="E97" s="449"/>
      <c r="F97" s="449"/>
      <c r="AV97"/>
    </row>
    <row r="98" spans="1:48" ht="12.75">
      <c r="A98" s="302">
        <v>45282</v>
      </c>
      <c r="B98" s="184"/>
      <c r="C98" s="449"/>
      <c r="D98" s="449"/>
      <c r="E98" s="449"/>
      <c r="F98" s="449"/>
      <c r="AV98"/>
    </row>
    <row r="99" spans="1:48" ht="12.75">
      <c r="A99" s="302">
        <v>45283</v>
      </c>
      <c r="B99" s="184"/>
      <c r="C99" s="449"/>
      <c r="D99" s="449"/>
      <c r="E99" s="449"/>
      <c r="F99" s="449"/>
      <c r="AV99"/>
    </row>
    <row r="100" spans="1:48" ht="12.75">
      <c r="A100" s="302">
        <v>45284</v>
      </c>
      <c r="B100" s="184"/>
      <c r="C100" s="449"/>
      <c r="D100" s="449"/>
      <c r="E100" s="449"/>
      <c r="F100" s="449"/>
      <c r="AV100"/>
    </row>
    <row r="101" spans="1:48" ht="12.75">
      <c r="A101" s="302">
        <v>45285</v>
      </c>
      <c r="B101" s="184"/>
      <c r="C101" s="449"/>
      <c r="D101" s="449"/>
      <c r="E101" s="449"/>
      <c r="F101" s="449"/>
      <c r="AV101"/>
    </row>
    <row r="102" spans="1:48" ht="12.75">
      <c r="A102" s="302">
        <v>45286</v>
      </c>
      <c r="B102" s="184"/>
      <c r="C102" s="449"/>
      <c r="D102" s="449"/>
      <c r="E102" s="449"/>
      <c r="F102" s="449"/>
      <c r="AV102"/>
    </row>
    <row r="103" spans="1:48" ht="12.75">
      <c r="A103" s="302">
        <v>45287</v>
      </c>
      <c r="B103" s="184"/>
      <c r="C103" s="449"/>
      <c r="D103" s="449"/>
      <c r="E103" s="449"/>
      <c r="F103" s="449"/>
      <c r="AV103"/>
    </row>
    <row r="104" spans="1:48" ht="12.75">
      <c r="A104" s="302">
        <v>45288</v>
      </c>
      <c r="B104" s="184"/>
      <c r="C104" s="449"/>
      <c r="D104" s="449"/>
      <c r="E104" s="449"/>
      <c r="F104" s="449"/>
      <c r="AV104"/>
    </row>
    <row r="105" spans="1:48" ht="12.75">
      <c r="A105" s="302">
        <v>45289</v>
      </c>
      <c r="B105" s="184"/>
      <c r="C105" s="449"/>
      <c r="D105" s="449"/>
      <c r="E105" s="449"/>
      <c r="F105" s="449"/>
      <c r="AV105"/>
    </row>
    <row r="106" spans="1:48" ht="12.75">
      <c r="A106" s="302">
        <v>45290</v>
      </c>
      <c r="B106" s="184"/>
      <c r="C106" s="449"/>
      <c r="D106" s="449"/>
      <c r="E106" s="449"/>
      <c r="F106" s="449"/>
      <c r="AV106"/>
    </row>
    <row r="107" spans="1:48" ht="12.75">
      <c r="A107" s="302">
        <v>45291</v>
      </c>
      <c r="B107" s="184"/>
      <c r="C107" s="449"/>
      <c r="D107" s="449"/>
      <c r="E107" s="449"/>
      <c r="F107" s="449"/>
      <c r="AV107"/>
    </row>
    <row r="108" spans="1:47" s="108" customFormat="1" ht="12.75">
      <c r="A108" s="303" t="s">
        <v>15</v>
      </c>
      <c r="B108" s="64">
        <f>SUM(B78:B107)</f>
        <v>0</v>
      </c>
      <c r="C108" s="454"/>
      <c r="D108" s="454"/>
      <c r="E108" s="454"/>
      <c r="F108" s="454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</row>
    <row r="109" spans="1:48" ht="12.75">
      <c r="A109" s="70"/>
      <c r="B109" s="66"/>
      <c r="C109" s="66"/>
      <c r="D109" s="66"/>
      <c r="E109" s="66"/>
      <c r="F109" s="66"/>
      <c r="AV109"/>
    </row>
    <row r="110" ht="12.75">
      <c r="AV110"/>
    </row>
    <row r="111" s="76" customFormat="1" ht="12.75"/>
    <row r="112" ht="12.75">
      <c r="AV112"/>
    </row>
    <row r="113" ht="12.75">
      <c r="AV113"/>
    </row>
    <row r="114" ht="12.75">
      <c r="AV114"/>
    </row>
    <row r="115" ht="12.75">
      <c r="AV115"/>
    </row>
    <row r="116" ht="12.75">
      <c r="AV116"/>
    </row>
    <row r="117" ht="12.75">
      <c r="AV117"/>
    </row>
    <row r="118" ht="12.75">
      <c r="AV118"/>
    </row>
    <row r="119" ht="12.75">
      <c r="AV119"/>
    </row>
    <row r="120" ht="12.75">
      <c r="AV120"/>
    </row>
    <row r="121" ht="12.75">
      <c r="AV121"/>
    </row>
    <row r="122" ht="12.75">
      <c r="AV122"/>
    </row>
    <row r="123" ht="12.75">
      <c r="AV123"/>
    </row>
    <row r="124" ht="12.75">
      <c r="AV124"/>
    </row>
    <row r="125" ht="12.75">
      <c r="AV125"/>
    </row>
    <row r="126" ht="12.75">
      <c r="AV126"/>
    </row>
    <row r="127" ht="12.75">
      <c r="AV127"/>
    </row>
    <row r="128" ht="12.75">
      <c r="AV128"/>
    </row>
    <row r="129" ht="12.75">
      <c r="AV129"/>
    </row>
    <row r="130" ht="12.75">
      <c r="AV130"/>
    </row>
    <row r="131" ht="12.75">
      <c r="AV131"/>
    </row>
    <row r="132" ht="12.75">
      <c r="AV132"/>
    </row>
    <row r="133" ht="12.75">
      <c r="AV133"/>
    </row>
    <row r="134" ht="12.75">
      <c r="AV134"/>
    </row>
    <row r="135" ht="12.75">
      <c r="AV135"/>
    </row>
    <row r="136" ht="12.75">
      <c r="AV136"/>
    </row>
    <row r="137" ht="12.75">
      <c r="AV137"/>
    </row>
    <row r="138" ht="12.75">
      <c r="AV138"/>
    </row>
    <row r="139" ht="12.75">
      <c r="AV139"/>
    </row>
    <row r="140" ht="12.75">
      <c r="AV140"/>
    </row>
    <row r="141" ht="12.75">
      <c r="AV141"/>
    </row>
    <row r="142" ht="12.75">
      <c r="AV142"/>
    </row>
    <row r="143" ht="12.75">
      <c r="AV143"/>
    </row>
    <row r="144" ht="12.75">
      <c r="AV144"/>
    </row>
    <row r="145" ht="12.75">
      <c r="AV145"/>
    </row>
    <row r="146" ht="12.75">
      <c r="AV146"/>
    </row>
    <row r="147" ht="12.75">
      <c r="AV147"/>
    </row>
    <row r="148" ht="12.75">
      <c r="AV148"/>
    </row>
    <row r="149" spans="1:47" s="77" customFormat="1" ht="12.75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</row>
    <row r="150" spans="1:47" s="77" customFormat="1" ht="12.75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</row>
    <row r="151" spans="1:47" s="77" customFormat="1" ht="12.75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</row>
    <row r="152" spans="1:47" s="77" customFormat="1" ht="12.75">
      <c r="A152" s="7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</row>
    <row r="153" ht="12.75">
      <c r="AV153"/>
    </row>
    <row r="154" ht="12.75">
      <c r="AV154"/>
    </row>
    <row r="155" ht="12.75">
      <c r="AV155"/>
    </row>
    <row r="156" ht="12.75">
      <c r="AV156"/>
    </row>
    <row r="157" ht="12.75">
      <c r="AV157"/>
    </row>
    <row r="158" ht="12.75">
      <c r="AV158"/>
    </row>
    <row r="159" ht="12.75">
      <c r="AV159"/>
    </row>
    <row r="160" ht="12.75">
      <c r="AV160"/>
    </row>
    <row r="161" ht="12.75">
      <c r="AV161"/>
    </row>
    <row r="162" ht="12.75">
      <c r="AV162"/>
    </row>
    <row r="163" ht="12.75">
      <c r="AV163"/>
    </row>
    <row r="164" ht="12.75">
      <c r="AV164"/>
    </row>
    <row r="165" ht="12.75">
      <c r="AV165"/>
    </row>
    <row r="166" ht="12.75">
      <c r="AV166"/>
    </row>
    <row r="167" ht="12.75">
      <c r="AV167"/>
    </row>
    <row r="168" ht="12.75">
      <c r="AV168"/>
    </row>
    <row r="169" ht="12.75">
      <c r="AV169"/>
    </row>
    <row r="170" ht="12.75">
      <c r="AV170"/>
    </row>
    <row r="171" ht="12.75">
      <c r="AV171"/>
    </row>
    <row r="172" ht="12.75">
      <c r="AV172"/>
    </row>
    <row r="173" ht="12.75">
      <c r="AV173"/>
    </row>
    <row r="174" ht="12.75">
      <c r="AV174"/>
    </row>
    <row r="175" ht="12.75">
      <c r="AV175"/>
    </row>
  </sheetData>
  <sheetProtection/>
  <mergeCells count="100">
    <mergeCell ref="C105:F105"/>
    <mergeCell ref="C106:F106"/>
    <mergeCell ref="C107:F107"/>
    <mergeCell ref="C108:F108"/>
    <mergeCell ref="A3:C3"/>
    <mergeCell ref="A4:B4"/>
    <mergeCell ref="C99:F99"/>
    <mergeCell ref="C100:F100"/>
    <mergeCell ref="C101:F101"/>
    <mergeCell ref="C102:F102"/>
    <mergeCell ref="C103:F103"/>
    <mergeCell ref="C104:F104"/>
    <mergeCell ref="C93:F93"/>
    <mergeCell ref="C94:F94"/>
    <mergeCell ref="C95:F95"/>
    <mergeCell ref="C96:F96"/>
    <mergeCell ref="C97:F97"/>
    <mergeCell ref="C98:F98"/>
    <mergeCell ref="C87:F87"/>
    <mergeCell ref="C88:F88"/>
    <mergeCell ref="C89:F89"/>
    <mergeCell ref="C90:F90"/>
    <mergeCell ref="C91:F91"/>
    <mergeCell ref="C92:F92"/>
    <mergeCell ref="C81:F81"/>
    <mergeCell ref="C82:F82"/>
    <mergeCell ref="C83:F83"/>
    <mergeCell ref="C84:F84"/>
    <mergeCell ref="C85:F85"/>
    <mergeCell ref="C86:F86"/>
    <mergeCell ref="C72:F72"/>
    <mergeCell ref="C73:F73"/>
    <mergeCell ref="C77:F77"/>
    <mergeCell ref="C78:F78"/>
    <mergeCell ref="C79:F79"/>
    <mergeCell ref="C80:F80"/>
    <mergeCell ref="C66:F66"/>
    <mergeCell ref="C67:F67"/>
    <mergeCell ref="C68:F68"/>
    <mergeCell ref="C69:F69"/>
    <mergeCell ref="C70:F70"/>
    <mergeCell ref="C71:F71"/>
    <mergeCell ref="C60:F60"/>
    <mergeCell ref="C61:F61"/>
    <mergeCell ref="C62:F62"/>
    <mergeCell ref="C63:F63"/>
    <mergeCell ref="C64:F64"/>
    <mergeCell ref="C65:F65"/>
    <mergeCell ref="C54:F54"/>
    <mergeCell ref="C55:F55"/>
    <mergeCell ref="C56:F56"/>
    <mergeCell ref="C57:F57"/>
    <mergeCell ref="C58:F58"/>
    <mergeCell ref="C59:F59"/>
    <mergeCell ref="C48:F48"/>
    <mergeCell ref="C49:F49"/>
    <mergeCell ref="C50:F50"/>
    <mergeCell ref="C51:F51"/>
    <mergeCell ref="C52:F52"/>
    <mergeCell ref="C53:F53"/>
    <mergeCell ref="C38:F38"/>
    <mergeCell ref="C39:F39"/>
    <mergeCell ref="C7:F7"/>
    <mergeCell ref="C42:F42"/>
    <mergeCell ref="C76:F76"/>
    <mergeCell ref="C43:F43"/>
    <mergeCell ref="C44:F44"/>
    <mergeCell ref="C45:F45"/>
    <mergeCell ref="C46:F46"/>
    <mergeCell ref="C47:F47"/>
    <mergeCell ref="C32:F32"/>
    <mergeCell ref="C33:F33"/>
    <mergeCell ref="C34:F34"/>
    <mergeCell ref="C35:F35"/>
    <mergeCell ref="C36:F36"/>
    <mergeCell ref="C37:F37"/>
    <mergeCell ref="C26:F26"/>
    <mergeCell ref="C27:F27"/>
    <mergeCell ref="C28:F28"/>
    <mergeCell ref="C29:F29"/>
    <mergeCell ref="C30:F30"/>
    <mergeCell ref="C31:F31"/>
    <mergeCell ref="C20:F20"/>
    <mergeCell ref="C21:F21"/>
    <mergeCell ref="C22:F22"/>
    <mergeCell ref="C23:F23"/>
    <mergeCell ref="C24:F24"/>
    <mergeCell ref="C25:F25"/>
    <mergeCell ref="C14:F14"/>
    <mergeCell ref="C15:F15"/>
    <mergeCell ref="C16:F16"/>
    <mergeCell ref="C17:F17"/>
    <mergeCell ref="C18:F18"/>
    <mergeCell ref="C19:F19"/>
    <mergeCell ref="C8:F8"/>
    <mergeCell ref="C9:F9"/>
    <mergeCell ref="C10:F10"/>
    <mergeCell ref="C11:F11"/>
    <mergeCell ref="C12:F12"/>
    <mergeCell ref="C13:F13"/>
  </mergeCells>
  <printOptions/>
  <pageMargins left="0.7" right="0.7" top="0.75" bottom="0.75" header="0.3" footer="0.3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1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9.140625" style="188" customWidth="1"/>
    <col min="2" max="2" width="10.57421875" style="188" bestFit="1" customWidth="1"/>
    <col min="3" max="3" width="10.421875" style="188" bestFit="1" customWidth="1"/>
    <col min="4" max="4" width="19.7109375" style="188" bestFit="1" customWidth="1"/>
    <col min="5" max="5" width="9.57421875" style="188" bestFit="1" customWidth="1"/>
    <col min="6" max="6" width="23.57421875" style="188" bestFit="1" customWidth="1"/>
    <col min="7" max="7" width="9.57421875" style="188" customWidth="1"/>
    <col min="8" max="8" width="23.57421875" style="239" bestFit="1" customWidth="1"/>
    <col min="9" max="9" width="15.8515625" style="240" bestFit="1" customWidth="1"/>
    <col min="10" max="10" width="61.7109375" style="184" customWidth="1"/>
    <col min="11" max="16384" width="9.140625" style="188" customWidth="1"/>
  </cols>
  <sheetData>
    <row r="1" spans="1:10" s="239" customFormat="1" ht="38.25" customHeight="1">
      <c r="A1" s="238" t="s">
        <v>43</v>
      </c>
      <c r="H1" s="264" t="s">
        <v>120</v>
      </c>
      <c r="I1" s="184"/>
      <c r="J1" s="184"/>
    </row>
    <row r="2" spans="1:10" s="239" customFormat="1" ht="13.5" customHeight="1">
      <c r="A2" s="241" t="s">
        <v>76</v>
      </c>
      <c r="I2" s="240"/>
      <c r="J2" s="240"/>
    </row>
    <row r="3" spans="1:11" s="239" customFormat="1" ht="12.75">
      <c r="A3" s="242" t="s">
        <v>47</v>
      </c>
      <c r="B3" s="243"/>
      <c r="C3" s="243"/>
      <c r="D3" s="243"/>
      <c r="E3" s="243"/>
      <c r="F3" s="243"/>
      <c r="G3" s="244"/>
      <c r="H3" s="245" t="s">
        <v>118</v>
      </c>
      <c r="I3" s="245" t="s">
        <v>45</v>
      </c>
      <c r="J3" s="245"/>
      <c r="K3" s="237"/>
    </row>
    <row r="4" spans="1:11" s="239" customFormat="1" ht="12.75">
      <c r="A4" s="246" t="s">
        <v>41</v>
      </c>
      <c r="B4" s="246" t="s">
        <v>37</v>
      </c>
      <c r="C4" s="246" t="s">
        <v>39</v>
      </c>
      <c r="D4" s="246" t="s">
        <v>139</v>
      </c>
      <c r="E4" s="246" t="s">
        <v>40</v>
      </c>
      <c r="F4" s="246" t="s">
        <v>38</v>
      </c>
      <c r="G4" s="246" t="s">
        <v>46</v>
      </c>
      <c r="H4" s="247" t="s">
        <v>46</v>
      </c>
      <c r="I4" s="248">
        <f>SUM(I5:I44)</f>
        <v>0</v>
      </c>
      <c r="J4" s="249" t="s">
        <v>14</v>
      </c>
      <c r="K4" s="237"/>
    </row>
    <row r="5" spans="2:11" ht="12.75">
      <c r="B5" s="189">
        <v>45200</v>
      </c>
      <c r="C5" s="190"/>
      <c r="D5" s="190"/>
      <c r="E5" s="191"/>
      <c r="F5" s="192"/>
      <c r="G5" s="192"/>
      <c r="H5" s="240">
        <v>0.655</v>
      </c>
      <c r="I5" s="250">
        <f>H5*G5</f>
        <v>0</v>
      </c>
      <c r="J5" s="192"/>
      <c r="K5" s="185"/>
    </row>
    <row r="6" spans="1:10" ht="12.75">
      <c r="A6" s="185"/>
      <c r="B6" s="193"/>
      <c r="C6" s="194"/>
      <c r="D6" s="185"/>
      <c r="E6" s="185"/>
      <c r="F6" s="185"/>
      <c r="G6" s="185"/>
      <c r="H6" s="240">
        <v>0.655</v>
      </c>
      <c r="I6" s="251">
        <f>H6*G6</f>
        <v>0</v>
      </c>
      <c r="J6" s="195"/>
    </row>
    <row r="7" spans="1:12" ht="12.75">
      <c r="A7" s="185"/>
      <c r="B7" s="193"/>
      <c r="C7" s="185"/>
      <c r="D7" s="185"/>
      <c r="E7" s="185"/>
      <c r="F7" s="185"/>
      <c r="G7" s="185"/>
      <c r="H7" s="240">
        <v>0.655</v>
      </c>
      <c r="I7" s="251">
        <f aca="true" t="shared" si="0" ref="I7:I39">H7*G7</f>
        <v>0</v>
      </c>
      <c r="J7" s="185"/>
      <c r="L7" s="254"/>
    </row>
    <row r="8" spans="1:10" ht="12.75">
      <c r="A8" s="185"/>
      <c r="B8" s="193"/>
      <c r="C8" s="185"/>
      <c r="D8" s="185"/>
      <c r="E8" s="185"/>
      <c r="F8" s="185"/>
      <c r="G8" s="185"/>
      <c r="H8" s="240">
        <v>0.655</v>
      </c>
      <c r="I8" s="251">
        <f t="shared" si="0"/>
        <v>0</v>
      </c>
      <c r="J8" s="185"/>
    </row>
    <row r="9" spans="1:10" ht="12.75">
      <c r="A9" s="185"/>
      <c r="B9" s="193"/>
      <c r="C9" s="185"/>
      <c r="D9" s="185"/>
      <c r="E9" s="185"/>
      <c r="F9" s="185"/>
      <c r="G9" s="185"/>
      <c r="H9" s="240">
        <v>0.655</v>
      </c>
      <c r="I9" s="251">
        <f t="shared" si="0"/>
        <v>0</v>
      </c>
      <c r="J9" s="185"/>
    </row>
    <row r="10" spans="2:10" ht="12.75">
      <c r="B10" s="193"/>
      <c r="H10" s="240">
        <v>0.655</v>
      </c>
      <c r="I10" s="251">
        <f>H10*G10</f>
        <v>0</v>
      </c>
      <c r="J10" s="188"/>
    </row>
    <row r="11" spans="2:10" ht="12.75">
      <c r="B11" s="193"/>
      <c r="H11" s="240">
        <v>0.655</v>
      </c>
      <c r="I11" s="251">
        <f t="shared" si="0"/>
        <v>0</v>
      </c>
      <c r="J11" s="188"/>
    </row>
    <row r="12" spans="2:10" ht="12.75">
      <c r="B12" s="193"/>
      <c r="H12" s="240">
        <v>0.655</v>
      </c>
      <c r="I12" s="251">
        <f t="shared" si="0"/>
        <v>0</v>
      </c>
      <c r="J12" s="188"/>
    </row>
    <row r="13" spans="2:10" ht="12.75">
      <c r="B13" s="193"/>
      <c r="H13" s="240">
        <v>0.655</v>
      </c>
      <c r="I13" s="251">
        <f t="shared" si="0"/>
        <v>0</v>
      </c>
      <c r="J13" s="188"/>
    </row>
    <row r="14" spans="2:10" ht="12.75">
      <c r="B14" s="193"/>
      <c r="H14" s="240">
        <v>0.655</v>
      </c>
      <c r="I14" s="251">
        <f t="shared" si="0"/>
        <v>0</v>
      </c>
      <c r="J14" s="188"/>
    </row>
    <row r="15" spans="2:10" ht="12.75">
      <c r="B15" s="193"/>
      <c r="H15" s="240">
        <v>0.655</v>
      </c>
      <c r="I15" s="251">
        <f t="shared" si="0"/>
        <v>0</v>
      </c>
      <c r="J15" s="188"/>
    </row>
    <row r="16" spans="2:10" ht="12.75">
      <c r="B16" s="193"/>
      <c r="H16" s="240">
        <v>0.655</v>
      </c>
      <c r="I16" s="251">
        <f t="shared" si="0"/>
        <v>0</v>
      </c>
      <c r="J16" s="188"/>
    </row>
    <row r="17" spans="2:10" ht="12.75">
      <c r="B17" s="193"/>
      <c r="H17" s="240">
        <v>0.655</v>
      </c>
      <c r="I17" s="251">
        <f t="shared" si="0"/>
        <v>0</v>
      </c>
      <c r="J17" s="188"/>
    </row>
    <row r="18" spans="2:10" ht="12.75">
      <c r="B18" s="193"/>
      <c r="H18" s="240">
        <v>0.655</v>
      </c>
      <c r="I18" s="251">
        <f t="shared" si="0"/>
        <v>0</v>
      </c>
      <c r="J18" s="188"/>
    </row>
    <row r="19" spans="2:10" ht="12.75">
      <c r="B19" s="193"/>
      <c r="H19" s="240">
        <v>0.655</v>
      </c>
      <c r="I19" s="251">
        <f t="shared" si="0"/>
        <v>0</v>
      </c>
      <c r="J19" s="188"/>
    </row>
    <row r="20" spans="2:10" ht="12.75">
      <c r="B20" s="193"/>
      <c r="H20" s="240">
        <v>0.655</v>
      </c>
      <c r="I20" s="251">
        <f t="shared" si="0"/>
        <v>0</v>
      </c>
      <c r="J20" s="188"/>
    </row>
    <row r="21" spans="2:10" ht="12.75">
      <c r="B21" s="193"/>
      <c r="H21" s="240">
        <v>0.655</v>
      </c>
      <c r="I21" s="251">
        <f t="shared" si="0"/>
        <v>0</v>
      </c>
      <c r="J21" s="188"/>
    </row>
    <row r="22" spans="2:10" ht="12.75">
      <c r="B22" s="193"/>
      <c r="H22" s="240">
        <v>0.655</v>
      </c>
      <c r="I22" s="251">
        <f t="shared" si="0"/>
        <v>0</v>
      </c>
      <c r="J22" s="188"/>
    </row>
    <row r="23" spans="2:10" ht="12.75">
      <c r="B23" s="193"/>
      <c r="H23" s="240">
        <v>0.655</v>
      </c>
      <c r="I23" s="251">
        <f t="shared" si="0"/>
        <v>0</v>
      </c>
      <c r="J23" s="188"/>
    </row>
    <row r="24" spans="2:10" ht="12.75">
      <c r="B24" s="193"/>
      <c r="H24" s="240">
        <v>0.655</v>
      </c>
      <c r="I24" s="251">
        <f t="shared" si="0"/>
        <v>0</v>
      </c>
      <c r="J24" s="188"/>
    </row>
    <row r="25" spans="2:10" ht="12.75">
      <c r="B25" s="193"/>
      <c r="H25" s="240">
        <v>0.655</v>
      </c>
      <c r="I25" s="251">
        <f t="shared" si="0"/>
        <v>0</v>
      </c>
      <c r="J25" s="188"/>
    </row>
    <row r="26" spans="2:10" ht="12.75">
      <c r="B26" s="193"/>
      <c r="H26" s="240">
        <v>0.655</v>
      </c>
      <c r="I26" s="251">
        <f t="shared" si="0"/>
        <v>0</v>
      </c>
      <c r="J26" s="188"/>
    </row>
    <row r="27" spans="2:10" ht="12.75">
      <c r="B27" s="193"/>
      <c r="H27" s="240">
        <v>0.655</v>
      </c>
      <c r="I27" s="251">
        <f t="shared" si="0"/>
        <v>0</v>
      </c>
      <c r="J27" s="188"/>
    </row>
    <row r="28" spans="2:10" ht="12.75">
      <c r="B28" s="193"/>
      <c r="H28" s="240">
        <v>0.655</v>
      </c>
      <c r="I28" s="251">
        <f t="shared" si="0"/>
        <v>0</v>
      </c>
      <c r="J28" s="188"/>
    </row>
    <row r="29" spans="2:10" ht="12.75">
      <c r="B29" s="193"/>
      <c r="H29" s="240">
        <v>0.655</v>
      </c>
      <c r="I29" s="251">
        <f t="shared" si="0"/>
        <v>0</v>
      </c>
      <c r="J29" s="188"/>
    </row>
    <row r="30" spans="2:10" ht="12.75">
      <c r="B30" s="193"/>
      <c r="H30" s="240">
        <v>0.655</v>
      </c>
      <c r="I30" s="251">
        <f t="shared" si="0"/>
        <v>0</v>
      </c>
      <c r="J30" s="188"/>
    </row>
    <row r="31" spans="2:10" ht="12.75">
      <c r="B31" s="193"/>
      <c r="H31" s="240">
        <v>0.655</v>
      </c>
      <c r="I31" s="251">
        <f t="shared" si="0"/>
        <v>0</v>
      </c>
      <c r="J31" s="188"/>
    </row>
    <row r="32" spans="2:10" ht="12.75">
      <c r="B32" s="193"/>
      <c r="H32" s="240">
        <v>0.655</v>
      </c>
      <c r="I32" s="251">
        <f t="shared" si="0"/>
        <v>0</v>
      </c>
      <c r="J32" s="188"/>
    </row>
    <row r="33" spans="2:10" ht="12.75">
      <c r="B33" s="193"/>
      <c r="H33" s="240">
        <v>0.655</v>
      </c>
      <c r="I33" s="251">
        <f t="shared" si="0"/>
        <v>0</v>
      </c>
      <c r="J33" s="188"/>
    </row>
    <row r="34" spans="2:10" ht="12.75">
      <c r="B34" s="193"/>
      <c r="H34" s="240">
        <v>0.655</v>
      </c>
      <c r="I34" s="251">
        <f t="shared" si="0"/>
        <v>0</v>
      </c>
      <c r="J34" s="188"/>
    </row>
    <row r="35" spans="2:10" ht="12.75">
      <c r="B35" s="193"/>
      <c r="H35" s="240">
        <v>0.655</v>
      </c>
      <c r="I35" s="251">
        <f t="shared" si="0"/>
        <v>0</v>
      </c>
      <c r="J35" s="188"/>
    </row>
    <row r="36" spans="2:10" ht="12.75">
      <c r="B36" s="193"/>
      <c r="H36" s="240">
        <v>0.655</v>
      </c>
      <c r="I36" s="251">
        <f t="shared" si="0"/>
        <v>0</v>
      </c>
      <c r="J36" s="188"/>
    </row>
    <row r="37" spans="2:10" ht="12.75">
      <c r="B37" s="193"/>
      <c r="H37" s="240">
        <v>0.655</v>
      </c>
      <c r="I37" s="251">
        <f t="shared" si="0"/>
        <v>0</v>
      </c>
      <c r="J37" s="188"/>
    </row>
    <row r="38" spans="2:10" ht="12.75">
      <c r="B38" s="193"/>
      <c r="H38" s="240">
        <v>0.655</v>
      </c>
      <c r="I38" s="251">
        <f t="shared" si="0"/>
        <v>0</v>
      </c>
      <c r="J38" s="188"/>
    </row>
    <row r="39" spans="2:10" ht="12.75">
      <c r="B39" s="193"/>
      <c r="H39" s="240">
        <v>0.655</v>
      </c>
      <c r="I39" s="251">
        <f t="shared" si="0"/>
        <v>0</v>
      </c>
      <c r="J39" s="188"/>
    </row>
    <row r="40" spans="2:10" ht="12.75">
      <c r="B40" s="193"/>
      <c r="H40" s="240">
        <v>0.655</v>
      </c>
      <c r="I40" s="251">
        <f>H40*G40</f>
        <v>0</v>
      </c>
      <c r="J40" s="188"/>
    </row>
    <row r="41" spans="2:10" ht="12.75">
      <c r="B41" s="193"/>
      <c r="H41" s="240">
        <v>0.655</v>
      </c>
      <c r="I41" s="251">
        <f>H41*G41</f>
        <v>0</v>
      </c>
      <c r="J41" s="188"/>
    </row>
    <row r="42" spans="2:10" ht="12.75">
      <c r="B42" s="193"/>
      <c r="H42" s="240">
        <v>0.655</v>
      </c>
      <c r="I42" s="251">
        <f>H42*G42</f>
        <v>0</v>
      </c>
      <c r="J42" s="188"/>
    </row>
    <row r="43" spans="2:10" ht="12.75">
      <c r="B43" s="193"/>
      <c r="H43" s="240">
        <v>0.655</v>
      </c>
      <c r="I43" s="251">
        <f>H43*G43</f>
        <v>0</v>
      </c>
      <c r="J43" s="188"/>
    </row>
    <row r="44" spans="2:10" ht="12.75">
      <c r="B44" s="193"/>
      <c r="H44" s="240">
        <v>0.655</v>
      </c>
      <c r="I44" s="251">
        <f>H44*G44</f>
        <v>0</v>
      </c>
      <c r="J44" s="188"/>
    </row>
    <row r="45" spans="1:10" s="239" customFormat="1" ht="12.75">
      <c r="A45" s="242" t="s">
        <v>48</v>
      </c>
      <c r="B45" s="243"/>
      <c r="C45" s="243"/>
      <c r="D45" s="243"/>
      <c r="E45" s="243"/>
      <c r="F45" s="243"/>
      <c r="G45" s="243"/>
      <c r="H45" s="252" t="s">
        <v>66</v>
      </c>
      <c r="I45" s="252" t="s">
        <v>67</v>
      </c>
      <c r="J45" s="253"/>
    </row>
    <row r="46" spans="1:10" s="239" customFormat="1" ht="12.75">
      <c r="A46" s="246" t="s">
        <v>41</v>
      </c>
      <c r="B46" s="246" t="s">
        <v>37</v>
      </c>
      <c r="C46" s="246" t="s">
        <v>39</v>
      </c>
      <c r="D46" s="246" t="s">
        <v>139</v>
      </c>
      <c r="E46" s="246" t="s">
        <v>40</v>
      </c>
      <c r="F46" s="246" t="s">
        <v>38</v>
      </c>
      <c r="G46" s="246" t="s">
        <v>46</v>
      </c>
      <c r="H46" s="247" t="s">
        <v>46</v>
      </c>
      <c r="I46" s="248">
        <f>SUM(I47:I86)</f>
        <v>0</v>
      </c>
      <c r="J46" s="249" t="s">
        <v>14</v>
      </c>
    </row>
    <row r="47" spans="2:9" ht="12.75">
      <c r="B47" s="193">
        <v>45231</v>
      </c>
      <c r="H47" s="240">
        <v>0.655</v>
      </c>
      <c r="I47" s="251">
        <f>H47*G47</f>
        <v>0</v>
      </c>
    </row>
    <row r="48" spans="2:9" ht="12.75">
      <c r="B48" s="193"/>
      <c r="H48" s="240">
        <v>0.655</v>
      </c>
      <c r="I48" s="251">
        <f>H48*G48</f>
        <v>0</v>
      </c>
    </row>
    <row r="49" spans="2:9" ht="12.75">
      <c r="B49" s="193"/>
      <c r="H49" s="240">
        <v>0.655</v>
      </c>
      <c r="I49" s="251">
        <f aca="true" t="shared" si="1" ref="I49:I86">H49*G49</f>
        <v>0</v>
      </c>
    </row>
    <row r="50" spans="2:9" ht="12.75">
      <c r="B50" s="193"/>
      <c r="H50" s="240">
        <v>0.655</v>
      </c>
      <c r="I50" s="251">
        <f t="shared" si="1"/>
        <v>0</v>
      </c>
    </row>
    <row r="51" spans="2:9" ht="12.75">
      <c r="B51" s="193"/>
      <c r="H51" s="240">
        <v>0.655</v>
      </c>
      <c r="I51" s="251">
        <f t="shared" si="1"/>
        <v>0</v>
      </c>
    </row>
    <row r="52" spans="2:9" ht="12.75">
      <c r="B52" s="193"/>
      <c r="H52" s="240">
        <v>0.655</v>
      </c>
      <c r="I52" s="251">
        <f t="shared" si="1"/>
        <v>0</v>
      </c>
    </row>
    <row r="53" spans="2:9" ht="12.75">
      <c r="B53" s="193"/>
      <c r="H53" s="240">
        <v>0.655</v>
      </c>
      <c r="I53" s="251">
        <f t="shared" si="1"/>
        <v>0</v>
      </c>
    </row>
    <row r="54" spans="2:9" ht="12.75">
      <c r="B54" s="193"/>
      <c r="H54" s="240">
        <v>0.655</v>
      </c>
      <c r="I54" s="251">
        <f t="shared" si="1"/>
        <v>0</v>
      </c>
    </row>
    <row r="55" spans="2:9" ht="12.75">
      <c r="B55" s="193"/>
      <c r="H55" s="240">
        <v>0.655</v>
      </c>
      <c r="I55" s="251">
        <f t="shared" si="1"/>
        <v>0</v>
      </c>
    </row>
    <row r="56" spans="2:9" ht="12.75">
      <c r="B56" s="193"/>
      <c r="H56" s="240">
        <v>0.655</v>
      </c>
      <c r="I56" s="251">
        <f t="shared" si="1"/>
        <v>0</v>
      </c>
    </row>
    <row r="57" spans="2:9" ht="12.75">
      <c r="B57" s="193"/>
      <c r="H57" s="240">
        <v>0.655</v>
      </c>
      <c r="I57" s="251">
        <f t="shared" si="1"/>
        <v>0</v>
      </c>
    </row>
    <row r="58" spans="2:9" ht="12.75">
      <c r="B58" s="193"/>
      <c r="H58" s="240">
        <v>0.655</v>
      </c>
      <c r="I58" s="251">
        <f t="shared" si="1"/>
        <v>0</v>
      </c>
    </row>
    <row r="59" spans="2:9" ht="12.75">
      <c r="B59" s="193"/>
      <c r="H59" s="240">
        <v>0.655</v>
      </c>
      <c r="I59" s="251">
        <f t="shared" si="1"/>
        <v>0</v>
      </c>
    </row>
    <row r="60" spans="2:9" ht="12.75">
      <c r="B60" s="193"/>
      <c r="H60" s="240">
        <v>0.655</v>
      </c>
      <c r="I60" s="251">
        <f t="shared" si="1"/>
        <v>0</v>
      </c>
    </row>
    <row r="61" spans="2:9" ht="12.75">
      <c r="B61" s="193"/>
      <c r="H61" s="240">
        <v>0.655</v>
      </c>
      <c r="I61" s="251">
        <f t="shared" si="1"/>
        <v>0</v>
      </c>
    </row>
    <row r="62" spans="2:9" ht="12.75">
      <c r="B62" s="193"/>
      <c r="H62" s="240">
        <v>0.655</v>
      </c>
      <c r="I62" s="251">
        <f t="shared" si="1"/>
        <v>0</v>
      </c>
    </row>
    <row r="63" spans="2:9" ht="12.75">
      <c r="B63" s="193"/>
      <c r="H63" s="240">
        <v>0.655</v>
      </c>
      <c r="I63" s="251">
        <f t="shared" si="1"/>
        <v>0</v>
      </c>
    </row>
    <row r="64" spans="2:9" ht="12.75">
      <c r="B64" s="193"/>
      <c r="H64" s="240">
        <v>0.655</v>
      </c>
      <c r="I64" s="251">
        <f t="shared" si="1"/>
        <v>0</v>
      </c>
    </row>
    <row r="65" spans="2:9" ht="12.75">
      <c r="B65" s="193"/>
      <c r="H65" s="240">
        <v>0.655</v>
      </c>
      <c r="I65" s="251">
        <f t="shared" si="1"/>
        <v>0</v>
      </c>
    </row>
    <row r="66" spans="2:9" ht="12.75">
      <c r="B66" s="193"/>
      <c r="H66" s="240">
        <v>0.655</v>
      </c>
      <c r="I66" s="251">
        <f t="shared" si="1"/>
        <v>0</v>
      </c>
    </row>
    <row r="67" spans="2:9" ht="12.75">
      <c r="B67" s="193"/>
      <c r="H67" s="240">
        <v>0.655</v>
      </c>
      <c r="I67" s="251">
        <f t="shared" si="1"/>
        <v>0</v>
      </c>
    </row>
    <row r="68" spans="2:9" ht="12.75">
      <c r="B68" s="193"/>
      <c r="H68" s="240">
        <v>0.655</v>
      </c>
      <c r="I68" s="251">
        <f t="shared" si="1"/>
        <v>0</v>
      </c>
    </row>
    <row r="69" spans="2:9" ht="12.75">
      <c r="B69" s="193"/>
      <c r="H69" s="240">
        <v>0.655</v>
      </c>
      <c r="I69" s="251">
        <f t="shared" si="1"/>
        <v>0</v>
      </c>
    </row>
    <row r="70" spans="2:9" ht="12.75">
      <c r="B70" s="193"/>
      <c r="H70" s="240">
        <v>0.655</v>
      </c>
      <c r="I70" s="251">
        <f t="shared" si="1"/>
        <v>0</v>
      </c>
    </row>
    <row r="71" spans="2:9" ht="12.75">
      <c r="B71" s="193"/>
      <c r="H71" s="240">
        <v>0.655</v>
      </c>
      <c r="I71" s="251">
        <f t="shared" si="1"/>
        <v>0</v>
      </c>
    </row>
    <row r="72" spans="2:9" ht="12.75">
      <c r="B72" s="193"/>
      <c r="H72" s="240">
        <v>0.655</v>
      </c>
      <c r="I72" s="251">
        <f t="shared" si="1"/>
        <v>0</v>
      </c>
    </row>
    <row r="73" spans="2:9" ht="12.75">
      <c r="B73" s="193"/>
      <c r="H73" s="240">
        <v>0.655</v>
      </c>
      <c r="I73" s="251">
        <f t="shared" si="1"/>
        <v>0</v>
      </c>
    </row>
    <row r="74" spans="2:9" ht="12.75">
      <c r="B74" s="193"/>
      <c r="H74" s="240">
        <v>0.655</v>
      </c>
      <c r="I74" s="251">
        <f t="shared" si="1"/>
        <v>0</v>
      </c>
    </row>
    <row r="75" spans="2:9" ht="12.75">
      <c r="B75" s="193"/>
      <c r="H75" s="240">
        <v>0.655</v>
      </c>
      <c r="I75" s="251">
        <f t="shared" si="1"/>
        <v>0</v>
      </c>
    </row>
    <row r="76" spans="2:9" ht="12.75">
      <c r="B76" s="193"/>
      <c r="H76" s="240">
        <v>0.655</v>
      </c>
      <c r="I76" s="251">
        <f t="shared" si="1"/>
        <v>0</v>
      </c>
    </row>
    <row r="77" spans="2:9" ht="12.75">
      <c r="B77" s="193"/>
      <c r="H77" s="240">
        <v>0.655</v>
      </c>
      <c r="I77" s="251">
        <f t="shared" si="1"/>
        <v>0</v>
      </c>
    </row>
    <row r="78" spans="2:9" ht="12.75">
      <c r="B78" s="193"/>
      <c r="H78" s="240">
        <v>0.655</v>
      </c>
      <c r="I78" s="251">
        <f t="shared" si="1"/>
        <v>0</v>
      </c>
    </row>
    <row r="79" spans="2:9" ht="12.75">
      <c r="B79" s="193"/>
      <c r="H79" s="240">
        <v>0.655</v>
      </c>
      <c r="I79" s="251">
        <f t="shared" si="1"/>
        <v>0</v>
      </c>
    </row>
    <row r="80" spans="2:9" ht="12.75">
      <c r="B80" s="193"/>
      <c r="H80" s="240">
        <v>0.655</v>
      </c>
      <c r="I80" s="251">
        <f t="shared" si="1"/>
        <v>0</v>
      </c>
    </row>
    <row r="81" spans="2:9" ht="12.75">
      <c r="B81" s="193"/>
      <c r="H81" s="240">
        <v>0.655</v>
      </c>
      <c r="I81" s="251">
        <f t="shared" si="1"/>
        <v>0</v>
      </c>
    </row>
    <row r="82" spans="2:9" ht="12.75">
      <c r="B82" s="193"/>
      <c r="H82" s="240">
        <v>0.655</v>
      </c>
      <c r="I82" s="251">
        <f t="shared" si="1"/>
        <v>0</v>
      </c>
    </row>
    <row r="83" spans="2:9" ht="12.75">
      <c r="B83" s="193"/>
      <c r="H83" s="240">
        <v>0.655</v>
      </c>
      <c r="I83" s="251">
        <f t="shared" si="1"/>
        <v>0</v>
      </c>
    </row>
    <row r="84" spans="2:9" ht="12.75">
      <c r="B84" s="193"/>
      <c r="H84" s="240">
        <v>0.655</v>
      </c>
      <c r="I84" s="251">
        <f t="shared" si="1"/>
        <v>0</v>
      </c>
    </row>
    <row r="85" spans="2:9" ht="12.75">
      <c r="B85" s="193"/>
      <c r="H85" s="240">
        <v>0.655</v>
      </c>
      <c r="I85" s="251">
        <f t="shared" si="1"/>
        <v>0</v>
      </c>
    </row>
    <row r="86" spans="2:9" ht="12.75">
      <c r="B86" s="193"/>
      <c r="H86" s="240">
        <v>0.655</v>
      </c>
      <c r="I86" s="251">
        <f t="shared" si="1"/>
        <v>0</v>
      </c>
    </row>
    <row r="87" spans="1:10" ht="12.75">
      <c r="A87" s="255" t="s">
        <v>49</v>
      </c>
      <c r="B87" s="260"/>
      <c r="C87" s="256"/>
      <c r="D87" s="256"/>
      <c r="E87" s="256"/>
      <c r="F87" s="256"/>
      <c r="G87" s="256"/>
      <c r="H87" s="252" t="s">
        <v>66</v>
      </c>
      <c r="I87" s="252" t="s">
        <v>67</v>
      </c>
      <c r="J87" s="259"/>
    </row>
    <row r="88" spans="1:10" ht="12.75">
      <c r="A88" s="257" t="s">
        <v>41</v>
      </c>
      <c r="B88" s="257" t="s">
        <v>37</v>
      </c>
      <c r="C88" s="257" t="s">
        <v>39</v>
      </c>
      <c r="D88" s="257" t="s">
        <v>139</v>
      </c>
      <c r="E88" s="257" t="s">
        <v>40</v>
      </c>
      <c r="F88" s="257" t="s">
        <v>38</v>
      </c>
      <c r="G88" s="257" t="s">
        <v>46</v>
      </c>
      <c r="H88" s="247" t="s">
        <v>46</v>
      </c>
      <c r="I88" s="248">
        <f>SUM(I89:I127)</f>
        <v>0</v>
      </c>
      <c r="J88" s="258" t="s">
        <v>14</v>
      </c>
    </row>
    <row r="89" spans="2:9" ht="12.75">
      <c r="B89" s="193">
        <v>45261</v>
      </c>
      <c r="H89" s="240">
        <v>0.655</v>
      </c>
      <c r="I89" s="251">
        <f>H89*G89</f>
        <v>0</v>
      </c>
    </row>
    <row r="90" spans="2:9" ht="12.75">
      <c r="B90" s="193"/>
      <c r="H90" s="240">
        <v>0.655</v>
      </c>
      <c r="I90" s="251">
        <f aca="true" t="shared" si="2" ref="I90:I127">H90*G90</f>
        <v>0</v>
      </c>
    </row>
    <row r="91" spans="2:9" ht="12.75">
      <c r="B91" s="193"/>
      <c r="H91" s="240">
        <v>0.655</v>
      </c>
      <c r="I91" s="251">
        <f t="shared" si="2"/>
        <v>0</v>
      </c>
    </row>
    <row r="92" spans="2:9" ht="12.75">
      <c r="B92" s="193"/>
      <c r="H92" s="240">
        <v>0.655</v>
      </c>
      <c r="I92" s="251">
        <f t="shared" si="2"/>
        <v>0</v>
      </c>
    </row>
    <row r="93" spans="2:9" ht="12.75">
      <c r="B93" s="193"/>
      <c r="H93" s="240">
        <v>0.655</v>
      </c>
      <c r="I93" s="251">
        <f t="shared" si="2"/>
        <v>0</v>
      </c>
    </row>
    <row r="94" spans="2:9" ht="12.75">
      <c r="B94" s="193"/>
      <c r="H94" s="240">
        <v>0.655</v>
      </c>
      <c r="I94" s="251">
        <f t="shared" si="2"/>
        <v>0</v>
      </c>
    </row>
    <row r="95" spans="2:9" ht="12.75">
      <c r="B95" s="193"/>
      <c r="H95" s="240">
        <v>0.655</v>
      </c>
      <c r="I95" s="251">
        <f t="shared" si="2"/>
        <v>0</v>
      </c>
    </row>
    <row r="96" spans="2:9" ht="12.75">
      <c r="B96" s="193"/>
      <c r="H96" s="240">
        <v>0.655</v>
      </c>
      <c r="I96" s="251">
        <f t="shared" si="2"/>
        <v>0</v>
      </c>
    </row>
    <row r="97" spans="2:9" ht="12.75">
      <c r="B97" s="193"/>
      <c r="H97" s="240">
        <v>0.655</v>
      </c>
      <c r="I97" s="251">
        <f t="shared" si="2"/>
        <v>0</v>
      </c>
    </row>
    <row r="98" spans="2:9" ht="12.75">
      <c r="B98" s="193"/>
      <c r="H98" s="240">
        <v>0.655</v>
      </c>
      <c r="I98" s="251">
        <f t="shared" si="2"/>
        <v>0</v>
      </c>
    </row>
    <row r="99" spans="2:9" ht="12.75">
      <c r="B99" s="193"/>
      <c r="H99" s="240">
        <v>0.655</v>
      </c>
      <c r="I99" s="251">
        <f t="shared" si="2"/>
        <v>0</v>
      </c>
    </row>
    <row r="100" spans="2:9" ht="12.75">
      <c r="B100" s="193"/>
      <c r="H100" s="240">
        <v>0.655</v>
      </c>
      <c r="I100" s="251">
        <f t="shared" si="2"/>
        <v>0</v>
      </c>
    </row>
    <row r="101" spans="2:9" ht="12.75">
      <c r="B101" s="193"/>
      <c r="H101" s="240">
        <v>0.655</v>
      </c>
      <c r="I101" s="251">
        <f t="shared" si="2"/>
        <v>0</v>
      </c>
    </row>
    <row r="102" spans="2:9" ht="12.75">
      <c r="B102" s="193"/>
      <c r="H102" s="240">
        <v>0.655</v>
      </c>
      <c r="I102" s="251">
        <f t="shared" si="2"/>
        <v>0</v>
      </c>
    </row>
    <row r="103" spans="2:9" ht="12.75">
      <c r="B103" s="193"/>
      <c r="H103" s="240">
        <v>0.655</v>
      </c>
      <c r="I103" s="251">
        <f t="shared" si="2"/>
        <v>0</v>
      </c>
    </row>
    <row r="104" spans="2:9" ht="12.75">
      <c r="B104" s="193"/>
      <c r="H104" s="240">
        <v>0.655</v>
      </c>
      <c r="I104" s="251">
        <f t="shared" si="2"/>
        <v>0</v>
      </c>
    </row>
    <row r="105" spans="2:9" ht="12.75">
      <c r="B105" s="193"/>
      <c r="H105" s="240">
        <v>0.655</v>
      </c>
      <c r="I105" s="251">
        <f t="shared" si="2"/>
        <v>0</v>
      </c>
    </row>
    <row r="106" spans="2:9" ht="12.75">
      <c r="B106" s="193"/>
      <c r="H106" s="240">
        <v>0.655</v>
      </c>
      <c r="I106" s="251">
        <f t="shared" si="2"/>
        <v>0</v>
      </c>
    </row>
    <row r="107" spans="2:9" ht="12.75">
      <c r="B107" s="193"/>
      <c r="H107" s="240">
        <v>0.655</v>
      </c>
      <c r="I107" s="251">
        <f t="shared" si="2"/>
        <v>0</v>
      </c>
    </row>
    <row r="108" spans="2:9" ht="12.75">
      <c r="B108" s="193"/>
      <c r="H108" s="240">
        <v>0.655</v>
      </c>
      <c r="I108" s="251">
        <f t="shared" si="2"/>
        <v>0</v>
      </c>
    </row>
    <row r="109" spans="2:9" ht="12.75">
      <c r="B109" s="193"/>
      <c r="H109" s="240">
        <v>0.655</v>
      </c>
      <c r="I109" s="251">
        <f t="shared" si="2"/>
        <v>0</v>
      </c>
    </row>
    <row r="110" spans="2:9" ht="12.75">
      <c r="B110" s="193"/>
      <c r="H110" s="240">
        <v>0.655</v>
      </c>
      <c r="I110" s="251">
        <f t="shared" si="2"/>
        <v>0</v>
      </c>
    </row>
    <row r="111" spans="2:9" ht="12.75">
      <c r="B111" s="193"/>
      <c r="H111" s="240">
        <v>0.655</v>
      </c>
      <c r="I111" s="251">
        <f t="shared" si="2"/>
        <v>0</v>
      </c>
    </row>
    <row r="112" spans="2:9" ht="12.75">
      <c r="B112" s="193"/>
      <c r="H112" s="240">
        <v>0.655</v>
      </c>
      <c r="I112" s="251">
        <f t="shared" si="2"/>
        <v>0</v>
      </c>
    </row>
    <row r="113" spans="2:9" ht="12.75">
      <c r="B113" s="193"/>
      <c r="H113" s="240">
        <v>0.655</v>
      </c>
      <c r="I113" s="251">
        <f t="shared" si="2"/>
        <v>0</v>
      </c>
    </row>
    <row r="114" spans="2:9" ht="12.75">
      <c r="B114" s="193"/>
      <c r="H114" s="240">
        <v>0.655</v>
      </c>
      <c r="I114" s="251">
        <f t="shared" si="2"/>
        <v>0</v>
      </c>
    </row>
    <row r="115" spans="2:9" ht="12.75">
      <c r="B115" s="193"/>
      <c r="H115" s="240">
        <v>0.655</v>
      </c>
      <c r="I115" s="251">
        <f t="shared" si="2"/>
        <v>0</v>
      </c>
    </row>
    <row r="116" spans="2:9" ht="12.75">
      <c r="B116" s="193"/>
      <c r="H116" s="240">
        <v>0.655</v>
      </c>
      <c r="I116" s="251">
        <f t="shared" si="2"/>
        <v>0</v>
      </c>
    </row>
    <row r="117" spans="2:9" ht="12.75">
      <c r="B117" s="193"/>
      <c r="H117" s="240">
        <v>0.655</v>
      </c>
      <c r="I117" s="251">
        <f t="shared" si="2"/>
        <v>0</v>
      </c>
    </row>
    <row r="118" spans="2:9" ht="12.75">
      <c r="B118" s="193"/>
      <c r="H118" s="240">
        <v>0.655</v>
      </c>
      <c r="I118" s="251">
        <f t="shared" si="2"/>
        <v>0</v>
      </c>
    </row>
    <row r="119" spans="2:9" ht="12.75">
      <c r="B119" s="193"/>
      <c r="H119" s="240">
        <v>0.655</v>
      </c>
      <c r="I119" s="251">
        <f t="shared" si="2"/>
        <v>0</v>
      </c>
    </row>
    <row r="120" spans="2:9" ht="12.75">
      <c r="B120" s="193"/>
      <c r="H120" s="240">
        <v>0.655</v>
      </c>
      <c r="I120" s="251">
        <f t="shared" si="2"/>
        <v>0</v>
      </c>
    </row>
    <row r="121" spans="2:9" ht="12.75">
      <c r="B121" s="193"/>
      <c r="H121" s="240">
        <v>0.655</v>
      </c>
      <c r="I121" s="251">
        <f t="shared" si="2"/>
        <v>0</v>
      </c>
    </row>
    <row r="122" spans="2:9" ht="12.75">
      <c r="B122" s="193"/>
      <c r="H122" s="240">
        <v>0.655</v>
      </c>
      <c r="I122" s="251">
        <f t="shared" si="2"/>
        <v>0</v>
      </c>
    </row>
    <row r="123" spans="2:9" ht="12.75">
      <c r="B123" s="193"/>
      <c r="H123" s="240">
        <v>0.655</v>
      </c>
      <c r="I123" s="251">
        <f t="shared" si="2"/>
        <v>0</v>
      </c>
    </row>
    <row r="124" spans="2:9" ht="12.75">
      <c r="B124" s="193"/>
      <c r="H124" s="240">
        <v>0.655</v>
      </c>
      <c r="I124" s="251">
        <f t="shared" si="2"/>
        <v>0</v>
      </c>
    </row>
    <row r="125" spans="2:9" ht="12.75">
      <c r="B125" s="193"/>
      <c r="H125" s="240">
        <v>0.655</v>
      </c>
      <c r="I125" s="251">
        <f t="shared" si="2"/>
        <v>0</v>
      </c>
    </row>
    <row r="126" spans="2:9" ht="12.75">
      <c r="B126" s="193"/>
      <c r="H126" s="240">
        <v>0.655</v>
      </c>
      <c r="I126" s="251">
        <f t="shared" si="2"/>
        <v>0</v>
      </c>
    </row>
    <row r="127" spans="2:9" ht="12.75">
      <c r="B127" s="193"/>
      <c r="H127" s="240">
        <v>0.655</v>
      </c>
      <c r="I127" s="251">
        <f t="shared" si="2"/>
        <v>0</v>
      </c>
    </row>
    <row r="128" ht="12.75">
      <c r="H128" s="240"/>
    </row>
    <row r="129" ht="12.75">
      <c r="H129" s="240"/>
    </row>
    <row r="130" ht="12.75">
      <c r="H130" s="240"/>
    </row>
    <row r="131" ht="12.75">
      <c r="H131" s="240"/>
    </row>
    <row r="132" ht="12.75">
      <c r="H132" s="240"/>
    </row>
    <row r="133" ht="12.75">
      <c r="H133" s="240"/>
    </row>
    <row r="134" ht="12.75">
      <c r="H134" s="240"/>
    </row>
    <row r="135" ht="12.75">
      <c r="H135" s="240"/>
    </row>
    <row r="136" ht="12.75">
      <c r="H136" s="240"/>
    </row>
    <row r="137" ht="12.75">
      <c r="H137" s="240"/>
    </row>
    <row r="138" ht="12.75">
      <c r="H138" s="240"/>
    </row>
    <row r="139" ht="12.75">
      <c r="H139" s="240"/>
    </row>
    <row r="140" ht="12.75">
      <c r="H140" s="240"/>
    </row>
    <row r="141" ht="12.75">
      <c r="H141" s="240"/>
    </row>
    <row r="142" ht="12.75">
      <c r="H142" s="240"/>
    </row>
    <row r="143" ht="12.75">
      <c r="H143" s="240"/>
    </row>
    <row r="144" ht="12.75">
      <c r="H144" s="240"/>
    </row>
    <row r="145" ht="12.75">
      <c r="H145" s="240"/>
    </row>
    <row r="146" ht="12.75">
      <c r="H146" s="240"/>
    </row>
    <row r="147" ht="12.75">
      <c r="H147" s="240"/>
    </row>
    <row r="148" ht="12.75">
      <c r="H148" s="240"/>
    </row>
    <row r="149" ht="12.75">
      <c r="H149" s="240"/>
    </row>
    <row r="150" ht="12.75">
      <c r="H150" s="240"/>
    </row>
    <row r="151" ht="12.75">
      <c r="H151" s="240"/>
    </row>
  </sheetData>
  <sheetProtection/>
  <printOptions/>
  <pageMargins left="0.7" right="0.7" top="0.75" bottom="0.75" header="0.3" footer="0.3"/>
  <pageSetup fitToWidth="0" fitToHeight="1" horizontalDpi="300" verticalDpi="300" orientation="portrait" scale="43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V104"/>
  <sheetViews>
    <sheetView zoomScalePageLayoutView="0" workbookViewId="0" topLeftCell="A1">
      <selection activeCell="C6" sqref="C6:J9"/>
    </sheetView>
  </sheetViews>
  <sheetFormatPr defaultColWidth="9.140625" defaultRowHeight="12.75"/>
  <cols>
    <col min="1" max="1" width="2.8515625" style="188" customWidth="1"/>
    <col min="2" max="2" width="35.7109375" style="188" customWidth="1"/>
    <col min="3" max="10" width="9.140625" style="188" customWidth="1"/>
    <col min="11" max="11" width="2.8515625" style="188" customWidth="1"/>
    <col min="12" max="19" width="9.140625" style="188" customWidth="1"/>
    <col min="20" max="20" width="16.7109375" style="188" customWidth="1"/>
    <col min="21" max="21" width="2.8515625" style="188" customWidth="1"/>
    <col min="22" max="16384" width="9.140625" style="188" customWidth="1"/>
  </cols>
  <sheetData>
    <row r="1" spans="1:21" ht="15.75" customHeight="1">
      <c r="A1" s="457" t="s">
        <v>144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265"/>
      <c r="M1" s="265"/>
      <c r="N1" s="265"/>
      <c r="O1" s="265"/>
      <c r="P1" s="265"/>
      <c r="Q1" s="265"/>
      <c r="R1" s="265"/>
      <c r="S1" s="265"/>
      <c r="T1" s="265"/>
      <c r="U1" s="265"/>
    </row>
    <row r="2" spans="1:22" ht="15.75" customHeight="1" thickBot="1">
      <c r="A2" s="458" t="s">
        <v>97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2"/>
    </row>
    <row r="3" spans="1:11" ht="12.75">
      <c r="A3" s="459" t="s">
        <v>80</v>
      </c>
      <c r="B3" s="465"/>
      <c r="C3" s="469" t="s">
        <v>79</v>
      </c>
      <c r="D3" s="470"/>
      <c r="E3" s="470"/>
      <c r="F3" s="470"/>
      <c r="G3" s="470"/>
      <c r="H3" s="470"/>
      <c r="I3" s="470"/>
      <c r="J3" s="470"/>
      <c r="K3" s="267"/>
    </row>
    <row r="4" spans="1:11" ht="13.5" thickBot="1">
      <c r="A4" s="462"/>
      <c r="B4" s="466"/>
      <c r="C4" s="467" t="s">
        <v>78</v>
      </c>
      <c r="D4" s="468"/>
      <c r="E4" s="468"/>
      <c r="F4" s="468"/>
      <c r="G4" s="468"/>
      <c r="H4" s="468"/>
      <c r="I4" s="468"/>
      <c r="J4" s="468"/>
      <c r="K4" s="268"/>
    </row>
    <row r="5" spans="1:11" ht="12.75">
      <c r="A5" s="256"/>
      <c r="B5" s="269"/>
      <c r="C5" s="269"/>
      <c r="D5" s="269"/>
      <c r="E5" s="269"/>
      <c r="F5" s="269"/>
      <c r="G5" s="269"/>
      <c r="H5" s="269"/>
      <c r="I5" s="269"/>
      <c r="J5" s="269"/>
      <c r="K5" s="256"/>
    </row>
    <row r="6" spans="1:11" ht="12.75">
      <c r="A6" s="256"/>
      <c r="B6" s="270" t="s">
        <v>100</v>
      </c>
      <c r="C6" s="455"/>
      <c r="D6" s="456"/>
      <c r="E6" s="456"/>
      <c r="F6" s="456"/>
      <c r="G6" s="456"/>
      <c r="H6" s="456"/>
      <c r="I6" s="456"/>
      <c r="J6" s="456"/>
      <c r="K6" s="271"/>
    </row>
    <row r="7" spans="1:11" ht="12.75">
      <c r="A7" s="256"/>
      <c r="B7" s="272" t="s">
        <v>81</v>
      </c>
      <c r="C7" s="455"/>
      <c r="D7" s="456"/>
      <c r="E7" s="456"/>
      <c r="F7" s="456"/>
      <c r="G7" s="456"/>
      <c r="H7" s="456"/>
      <c r="I7" s="456"/>
      <c r="J7" s="456"/>
      <c r="K7" s="271"/>
    </row>
    <row r="8" spans="1:11" ht="12.75">
      <c r="A8" s="256"/>
      <c r="B8" s="320" t="s">
        <v>157</v>
      </c>
      <c r="C8" s="455"/>
      <c r="D8" s="456"/>
      <c r="E8" s="456"/>
      <c r="F8" s="456"/>
      <c r="G8" s="456"/>
      <c r="H8" s="456"/>
      <c r="I8" s="456"/>
      <c r="J8" s="456"/>
      <c r="K8" s="271"/>
    </row>
    <row r="9" spans="1:11" ht="12.75">
      <c r="A9" s="256"/>
      <c r="B9" s="273"/>
      <c r="C9" s="455"/>
      <c r="D9" s="456"/>
      <c r="E9" s="456"/>
      <c r="F9" s="456"/>
      <c r="G9" s="456"/>
      <c r="H9" s="456"/>
      <c r="I9" s="456"/>
      <c r="J9" s="456"/>
      <c r="K9" s="271"/>
    </row>
    <row r="10" spans="1:11" ht="12.75">
      <c r="A10" s="256"/>
      <c r="B10" s="274"/>
      <c r="C10" s="256"/>
      <c r="D10" s="256"/>
      <c r="E10" s="256"/>
      <c r="F10" s="256"/>
      <c r="G10" s="256"/>
      <c r="H10" s="256"/>
      <c r="I10" s="256"/>
      <c r="J10" s="256"/>
      <c r="K10" s="271"/>
    </row>
    <row r="11" spans="1:11" ht="12.75">
      <c r="A11" s="256"/>
      <c r="B11" s="270" t="s">
        <v>87</v>
      </c>
      <c r="C11" s="456"/>
      <c r="D11" s="456"/>
      <c r="E11" s="456"/>
      <c r="F11" s="456"/>
      <c r="G11" s="456"/>
      <c r="H11" s="456"/>
      <c r="I11" s="456"/>
      <c r="J11" s="456"/>
      <c r="K11" s="271"/>
    </row>
    <row r="12" spans="1:11" ht="12.75">
      <c r="A12" s="256"/>
      <c r="B12" s="270" t="s">
        <v>99</v>
      </c>
      <c r="C12" s="455"/>
      <c r="D12" s="456"/>
      <c r="E12" s="456"/>
      <c r="F12" s="456"/>
      <c r="G12" s="456"/>
      <c r="H12" s="456"/>
      <c r="I12" s="456"/>
      <c r="J12" s="456"/>
      <c r="K12" s="271"/>
    </row>
    <row r="13" spans="1:11" ht="12.75">
      <c r="A13" s="256"/>
      <c r="B13" s="272" t="s">
        <v>81</v>
      </c>
      <c r="C13" s="455"/>
      <c r="D13" s="456"/>
      <c r="E13" s="456"/>
      <c r="F13" s="456"/>
      <c r="G13" s="456"/>
      <c r="H13" s="456"/>
      <c r="I13" s="456"/>
      <c r="J13" s="456"/>
      <c r="K13" s="271"/>
    </row>
    <row r="14" spans="1:11" ht="12.75">
      <c r="A14" s="256"/>
      <c r="B14" s="320" t="s">
        <v>157</v>
      </c>
      <c r="C14" s="455"/>
      <c r="D14" s="456"/>
      <c r="E14" s="456"/>
      <c r="F14" s="456"/>
      <c r="G14" s="456"/>
      <c r="H14" s="456"/>
      <c r="I14" s="456"/>
      <c r="J14" s="456"/>
      <c r="K14" s="271"/>
    </row>
    <row r="15" spans="1:11" ht="12.75">
      <c r="A15" s="256"/>
      <c r="B15" s="273"/>
      <c r="C15" s="455"/>
      <c r="D15" s="456"/>
      <c r="E15" s="456"/>
      <c r="F15" s="456"/>
      <c r="G15" s="456"/>
      <c r="H15" s="456"/>
      <c r="I15" s="456"/>
      <c r="J15" s="456"/>
      <c r="K15" s="271"/>
    </row>
    <row r="16" spans="1:11" ht="12.75">
      <c r="A16" s="256"/>
      <c r="B16" s="256"/>
      <c r="C16" s="256"/>
      <c r="D16" s="256"/>
      <c r="E16" s="256"/>
      <c r="F16" s="256"/>
      <c r="G16" s="256"/>
      <c r="H16" s="256"/>
      <c r="I16" s="256"/>
      <c r="J16" s="256"/>
      <c r="K16" s="271"/>
    </row>
    <row r="17" spans="1:11" ht="12.75">
      <c r="A17" s="256"/>
      <c r="B17" s="275" t="s">
        <v>101</v>
      </c>
      <c r="C17" s="455"/>
      <c r="D17" s="456"/>
      <c r="E17" s="456"/>
      <c r="F17" s="456"/>
      <c r="G17" s="456"/>
      <c r="H17" s="456"/>
      <c r="I17" s="456"/>
      <c r="J17" s="456"/>
      <c r="K17" s="271"/>
    </row>
    <row r="18" spans="1:11" ht="12.75">
      <c r="A18" s="256"/>
      <c r="B18" s="276" t="s">
        <v>82</v>
      </c>
      <c r="C18" s="455"/>
      <c r="D18" s="456"/>
      <c r="E18" s="456"/>
      <c r="F18" s="456"/>
      <c r="G18" s="456"/>
      <c r="H18" s="456"/>
      <c r="I18" s="456"/>
      <c r="J18" s="456"/>
      <c r="K18" s="271"/>
    </row>
    <row r="19" spans="1:11" ht="12.75">
      <c r="A19" s="256"/>
      <c r="B19" s="276" t="s">
        <v>111</v>
      </c>
      <c r="C19" s="455"/>
      <c r="D19" s="456"/>
      <c r="E19" s="456"/>
      <c r="F19" s="456"/>
      <c r="G19" s="456"/>
      <c r="H19" s="456"/>
      <c r="I19" s="456"/>
      <c r="J19" s="456"/>
      <c r="K19" s="271"/>
    </row>
    <row r="20" spans="1:11" ht="12.75">
      <c r="A20" s="256"/>
      <c r="B20" s="276" t="s">
        <v>112</v>
      </c>
      <c r="C20" s="455"/>
      <c r="D20" s="456"/>
      <c r="E20" s="456"/>
      <c r="F20" s="456"/>
      <c r="G20" s="456"/>
      <c r="H20" s="456"/>
      <c r="I20" s="456"/>
      <c r="J20" s="456"/>
      <c r="K20" s="271"/>
    </row>
    <row r="21" spans="1:11" ht="12.75">
      <c r="A21" s="256"/>
      <c r="C21" s="455"/>
      <c r="D21" s="456"/>
      <c r="E21" s="456"/>
      <c r="F21" s="456"/>
      <c r="G21" s="456"/>
      <c r="H21" s="456"/>
      <c r="I21" s="456"/>
      <c r="J21" s="456"/>
      <c r="K21" s="271"/>
    </row>
    <row r="22" spans="1:11" ht="12.75">
      <c r="A22" s="256"/>
      <c r="B22" s="256"/>
      <c r="C22" s="256"/>
      <c r="D22" s="256"/>
      <c r="E22" s="256"/>
      <c r="F22" s="256"/>
      <c r="G22" s="256"/>
      <c r="H22" s="256"/>
      <c r="I22" s="256"/>
      <c r="J22" s="256"/>
      <c r="K22" s="271"/>
    </row>
    <row r="23" spans="1:11" ht="12.75">
      <c r="A23" s="256"/>
      <c r="B23" s="275" t="s">
        <v>102</v>
      </c>
      <c r="C23" s="455"/>
      <c r="D23" s="456"/>
      <c r="E23" s="456"/>
      <c r="F23" s="456"/>
      <c r="G23" s="456"/>
      <c r="H23" s="456"/>
      <c r="I23" s="456"/>
      <c r="J23" s="456"/>
      <c r="K23" s="271"/>
    </row>
    <row r="24" spans="1:11" ht="12.75">
      <c r="A24" s="256"/>
      <c r="B24" s="276" t="s">
        <v>83</v>
      </c>
      <c r="C24" s="455"/>
      <c r="D24" s="456"/>
      <c r="E24" s="456"/>
      <c r="F24" s="456"/>
      <c r="G24" s="456"/>
      <c r="H24" s="456"/>
      <c r="I24" s="456"/>
      <c r="J24" s="456"/>
      <c r="K24" s="271"/>
    </row>
    <row r="25" spans="1:11" ht="12.75">
      <c r="A25" s="256"/>
      <c r="B25" s="276" t="s">
        <v>84</v>
      </c>
      <c r="C25" s="455"/>
      <c r="D25" s="456"/>
      <c r="E25" s="456"/>
      <c r="F25" s="456"/>
      <c r="G25" s="456"/>
      <c r="H25" s="456"/>
      <c r="I25" s="456"/>
      <c r="J25" s="456"/>
      <c r="K25" s="271"/>
    </row>
    <row r="26" spans="1:11" ht="12.75">
      <c r="A26" s="256"/>
      <c r="B26" s="276" t="s">
        <v>85</v>
      </c>
      <c r="C26" s="455"/>
      <c r="D26" s="456"/>
      <c r="E26" s="456"/>
      <c r="F26" s="456"/>
      <c r="G26" s="456"/>
      <c r="H26" s="456"/>
      <c r="I26" s="456"/>
      <c r="J26" s="456"/>
      <c r="K26" s="271"/>
    </row>
    <row r="27" spans="1:11" ht="12.75">
      <c r="A27" s="256"/>
      <c r="B27" s="276" t="s">
        <v>86</v>
      </c>
      <c r="C27" s="455"/>
      <c r="D27" s="456"/>
      <c r="E27" s="456"/>
      <c r="F27" s="456"/>
      <c r="G27" s="456"/>
      <c r="H27" s="456"/>
      <c r="I27" s="456"/>
      <c r="J27" s="456"/>
      <c r="K27" s="271"/>
    </row>
    <row r="28" spans="1:11" ht="12.75">
      <c r="A28" s="256"/>
      <c r="C28" s="455"/>
      <c r="D28" s="456"/>
      <c r="E28" s="456"/>
      <c r="F28" s="456"/>
      <c r="G28" s="456"/>
      <c r="H28" s="456"/>
      <c r="I28" s="456"/>
      <c r="J28" s="456"/>
      <c r="K28" s="271"/>
    </row>
    <row r="29" spans="1:11" ht="12.75">
      <c r="A29" s="256"/>
      <c r="C29" s="455"/>
      <c r="D29" s="456"/>
      <c r="E29" s="456"/>
      <c r="F29" s="456"/>
      <c r="G29" s="456"/>
      <c r="H29" s="456"/>
      <c r="I29" s="456"/>
      <c r="J29" s="456"/>
      <c r="K29" s="271"/>
    </row>
    <row r="30" spans="1:11" ht="12.75">
      <c r="A30" s="256"/>
      <c r="C30" s="455"/>
      <c r="D30" s="456"/>
      <c r="E30" s="456"/>
      <c r="F30" s="456"/>
      <c r="G30" s="456"/>
      <c r="H30" s="456"/>
      <c r="I30" s="456"/>
      <c r="J30" s="456"/>
      <c r="K30" s="271"/>
    </row>
    <row r="31" spans="1:11" ht="12.75">
      <c r="A31" s="256"/>
      <c r="B31" s="256"/>
      <c r="C31" s="256"/>
      <c r="D31" s="256"/>
      <c r="E31" s="256"/>
      <c r="F31" s="256"/>
      <c r="G31" s="256"/>
      <c r="H31" s="256"/>
      <c r="I31" s="256"/>
      <c r="J31" s="256"/>
      <c r="K31" s="271"/>
    </row>
    <row r="32" spans="1:11" ht="12.75">
      <c r="A32" s="256"/>
      <c r="B32" s="275" t="s">
        <v>103</v>
      </c>
      <c r="C32" s="455"/>
      <c r="D32" s="456"/>
      <c r="E32" s="456"/>
      <c r="F32" s="456"/>
      <c r="G32" s="456"/>
      <c r="H32" s="456"/>
      <c r="I32" s="456"/>
      <c r="J32" s="456"/>
      <c r="K32" s="271"/>
    </row>
    <row r="33" spans="1:11" ht="12.75">
      <c r="A33" s="256"/>
      <c r="B33" s="276" t="s">
        <v>88</v>
      </c>
      <c r="C33" s="455"/>
      <c r="D33" s="456"/>
      <c r="E33" s="456"/>
      <c r="F33" s="456"/>
      <c r="G33" s="456"/>
      <c r="H33" s="456"/>
      <c r="I33" s="456"/>
      <c r="J33" s="456"/>
      <c r="K33" s="271"/>
    </row>
    <row r="34" spans="1:11" ht="12.75">
      <c r="A34" s="256"/>
      <c r="B34" s="276" t="s">
        <v>89</v>
      </c>
      <c r="C34" s="455"/>
      <c r="D34" s="456"/>
      <c r="E34" s="456"/>
      <c r="F34" s="456"/>
      <c r="G34" s="456"/>
      <c r="H34" s="456"/>
      <c r="I34" s="456"/>
      <c r="J34" s="456"/>
      <c r="K34" s="271"/>
    </row>
    <row r="35" spans="1:11" ht="12.75">
      <c r="A35" s="256"/>
      <c r="B35" s="276" t="s">
        <v>90</v>
      </c>
      <c r="C35" s="455"/>
      <c r="D35" s="456"/>
      <c r="E35" s="456"/>
      <c r="F35" s="456"/>
      <c r="G35" s="456"/>
      <c r="H35" s="456"/>
      <c r="I35" s="456"/>
      <c r="J35" s="456"/>
      <c r="K35" s="271"/>
    </row>
    <row r="36" spans="1:11" ht="12.75">
      <c r="A36" s="256"/>
      <c r="B36" s="276" t="s">
        <v>91</v>
      </c>
      <c r="C36" s="455"/>
      <c r="D36" s="456"/>
      <c r="E36" s="456"/>
      <c r="F36" s="456"/>
      <c r="G36" s="456"/>
      <c r="H36" s="456"/>
      <c r="I36" s="456"/>
      <c r="J36" s="456"/>
      <c r="K36" s="271"/>
    </row>
    <row r="37" spans="1:11" ht="12.75">
      <c r="A37" s="256"/>
      <c r="B37" s="276" t="s">
        <v>92</v>
      </c>
      <c r="C37" s="455"/>
      <c r="D37" s="456"/>
      <c r="E37" s="456"/>
      <c r="F37" s="456"/>
      <c r="G37" s="456"/>
      <c r="H37" s="456"/>
      <c r="I37" s="456"/>
      <c r="J37" s="456"/>
      <c r="K37" s="271"/>
    </row>
    <row r="38" spans="1:11" ht="12.75">
      <c r="A38" s="256"/>
      <c r="B38" s="276" t="s">
        <v>93</v>
      </c>
      <c r="C38" s="455"/>
      <c r="D38" s="456"/>
      <c r="E38" s="456"/>
      <c r="F38" s="456"/>
      <c r="G38" s="456"/>
      <c r="H38" s="456"/>
      <c r="I38" s="456"/>
      <c r="J38" s="456"/>
      <c r="K38" s="271"/>
    </row>
    <row r="39" spans="1:11" ht="12.75">
      <c r="A39" s="256"/>
      <c r="B39" s="276" t="s">
        <v>94</v>
      </c>
      <c r="C39" s="455"/>
      <c r="D39" s="456"/>
      <c r="E39" s="456"/>
      <c r="F39" s="456"/>
      <c r="G39" s="456"/>
      <c r="H39" s="456"/>
      <c r="I39" s="456"/>
      <c r="J39" s="456"/>
      <c r="K39" s="271"/>
    </row>
    <row r="40" spans="1:11" ht="12.75">
      <c r="A40" s="256"/>
      <c r="B40" s="276" t="s">
        <v>95</v>
      </c>
      <c r="C40" s="455"/>
      <c r="D40" s="456"/>
      <c r="E40" s="456"/>
      <c r="F40" s="456"/>
      <c r="G40" s="456"/>
      <c r="H40" s="456"/>
      <c r="I40" s="456"/>
      <c r="J40" s="456"/>
      <c r="K40" s="271"/>
    </row>
    <row r="41" spans="1:11" ht="12.75">
      <c r="A41" s="256"/>
      <c r="C41" s="455"/>
      <c r="D41" s="456"/>
      <c r="E41" s="456"/>
      <c r="F41" s="456"/>
      <c r="G41" s="456"/>
      <c r="H41" s="456"/>
      <c r="I41" s="456"/>
      <c r="J41" s="456"/>
      <c r="K41" s="271"/>
    </row>
    <row r="42" spans="1:11" ht="12.75">
      <c r="A42" s="256"/>
      <c r="C42" s="455"/>
      <c r="D42" s="456"/>
      <c r="E42" s="456"/>
      <c r="F42" s="456"/>
      <c r="G42" s="456"/>
      <c r="H42" s="456"/>
      <c r="I42" s="456"/>
      <c r="J42" s="456"/>
      <c r="K42" s="271"/>
    </row>
    <row r="43" spans="1:11" ht="12.75">
      <c r="A43" s="256"/>
      <c r="B43" s="256"/>
      <c r="C43" s="256"/>
      <c r="D43" s="256"/>
      <c r="E43" s="256"/>
      <c r="F43" s="256"/>
      <c r="G43" s="256"/>
      <c r="H43" s="256"/>
      <c r="I43" s="256"/>
      <c r="J43" s="256"/>
      <c r="K43" s="256"/>
    </row>
    <row r="44" spans="1:11" ht="12.75">
      <c r="A44" s="256"/>
      <c r="B44" s="275" t="s">
        <v>104</v>
      </c>
      <c r="C44" s="455"/>
      <c r="D44" s="456"/>
      <c r="E44" s="456"/>
      <c r="F44" s="456"/>
      <c r="G44" s="456"/>
      <c r="H44" s="456"/>
      <c r="I44" s="456"/>
      <c r="J44" s="456"/>
      <c r="K44" s="256"/>
    </row>
    <row r="45" spans="1:11" ht="12.75">
      <c r="A45" s="256"/>
      <c r="C45" s="455"/>
      <c r="D45" s="456"/>
      <c r="E45" s="456"/>
      <c r="F45" s="456"/>
      <c r="G45" s="456"/>
      <c r="H45" s="456"/>
      <c r="I45" s="456"/>
      <c r="J45" s="456"/>
      <c r="K45" s="256"/>
    </row>
    <row r="46" spans="1:11" ht="12.75">
      <c r="A46" s="256"/>
      <c r="B46" s="256"/>
      <c r="C46" s="256"/>
      <c r="D46" s="256"/>
      <c r="E46" s="256"/>
      <c r="F46" s="256"/>
      <c r="G46" s="256"/>
      <c r="H46" s="256"/>
      <c r="I46" s="256"/>
      <c r="J46" s="256"/>
      <c r="K46" s="256"/>
    </row>
    <row r="47" spans="1:11" ht="12.75">
      <c r="A47" s="256"/>
      <c r="B47" s="275" t="s">
        <v>105</v>
      </c>
      <c r="C47" s="455"/>
      <c r="D47" s="456"/>
      <c r="E47" s="456"/>
      <c r="F47" s="456"/>
      <c r="G47" s="456"/>
      <c r="H47" s="456"/>
      <c r="I47" s="456"/>
      <c r="J47" s="456"/>
      <c r="K47" s="256"/>
    </row>
    <row r="48" spans="1:11" ht="12.75">
      <c r="A48" s="256"/>
      <c r="B48" s="185"/>
      <c r="C48" s="455"/>
      <c r="D48" s="456"/>
      <c r="E48" s="456"/>
      <c r="F48" s="456"/>
      <c r="G48" s="456"/>
      <c r="H48" s="456"/>
      <c r="I48" s="456"/>
      <c r="J48" s="456"/>
      <c r="K48" s="256"/>
    </row>
    <row r="49" spans="1:11" ht="12.75">
      <c r="A49" s="256"/>
      <c r="B49" s="256"/>
      <c r="C49" s="256"/>
      <c r="D49" s="256"/>
      <c r="E49" s="256"/>
      <c r="F49" s="256"/>
      <c r="G49" s="256"/>
      <c r="H49" s="256"/>
      <c r="I49" s="256"/>
      <c r="J49" s="256"/>
      <c r="K49" s="256"/>
    </row>
    <row r="50" spans="1:11" ht="12.75">
      <c r="A50" s="256"/>
      <c r="B50" s="275" t="s">
        <v>106</v>
      </c>
      <c r="C50" s="455"/>
      <c r="D50" s="456"/>
      <c r="E50" s="456"/>
      <c r="F50" s="456"/>
      <c r="G50" s="456"/>
      <c r="H50" s="456"/>
      <c r="I50" s="456"/>
      <c r="J50" s="456"/>
      <c r="K50" s="256"/>
    </row>
    <row r="51" spans="1:11" ht="12.75">
      <c r="A51" s="256"/>
      <c r="C51" s="455"/>
      <c r="D51" s="456"/>
      <c r="E51" s="456"/>
      <c r="F51" s="456"/>
      <c r="G51" s="456"/>
      <c r="H51" s="456"/>
      <c r="I51" s="456"/>
      <c r="J51" s="456"/>
      <c r="K51" s="256"/>
    </row>
    <row r="52" spans="1:11" ht="12.75">
      <c r="A52" s="256"/>
      <c r="C52" s="455"/>
      <c r="D52" s="456"/>
      <c r="E52" s="456"/>
      <c r="F52" s="456"/>
      <c r="G52" s="456"/>
      <c r="H52" s="456"/>
      <c r="I52" s="456"/>
      <c r="J52" s="456"/>
      <c r="K52" s="256"/>
    </row>
    <row r="53" spans="1:11" ht="13.5" thickBot="1">
      <c r="A53" s="256"/>
      <c r="B53" s="256"/>
      <c r="C53" s="256"/>
      <c r="D53" s="256"/>
      <c r="E53" s="256"/>
      <c r="F53" s="256"/>
      <c r="G53" s="256"/>
      <c r="H53" s="256"/>
      <c r="I53" s="256"/>
      <c r="J53" s="256"/>
      <c r="K53" s="256"/>
    </row>
    <row r="54" spans="1:11" ht="12.75">
      <c r="A54" s="459" t="s">
        <v>110</v>
      </c>
      <c r="B54" s="460"/>
      <c r="C54" s="460"/>
      <c r="D54" s="460"/>
      <c r="E54" s="460"/>
      <c r="F54" s="460"/>
      <c r="G54" s="460"/>
      <c r="H54" s="460"/>
      <c r="I54" s="460"/>
      <c r="J54" s="460"/>
      <c r="K54" s="461"/>
    </row>
    <row r="55" spans="1:11" ht="13.5" thickBot="1">
      <c r="A55" s="462"/>
      <c r="B55" s="463"/>
      <c r="C55" s="463"/>
      <c r="D55" s="463"/>
      <c r="E55" s="463"/>
      <c r="F55" s="463"/>
      <c r="G55" s="463"/>
      <c r="H55" s="463"/>
      <c r="I55" s="463"/>
      <c r="J55" s="463"/>
      <c r="K55" s="464"/>
    </row>
    <row r="56" spans="1:11" ht="12.75">
      <c r="A56" s="256"/>
      <c r="B56" s="256"/>
      <c r="C56" s="256"/>
      <c r="D56" s="256"/>
      <c r="E56" s="256"/>
      <c r="F56" s="256"/>
      <c r="G56" s="256"/>
      <c r="H56" s="256"/>
      <c r="I56" s="256"/>
      <c r="J56" s="256"/>
      <c r="K56" s="256"/>
    </row>
    <row r="57" spans="1:11" ht="12.75">
      <c r="A57" s="256"/>
      <c r="B57" s="277" t="s">
        <v>96</v>
      </c>
      <c r="C57" s="278"/>
      <c r="D57" s="278"/>
      <c r="E57" s="278"/>
      <c r="F57" s="278"/>
      <c r="G57" s="278"/>
      <c r="H57" s="278"/>
      <c r="I57" s="278"/>
      <c r="J57" s="278"/>
      <c r="K57" s="256"/>
    </row>
    <row r="58" spans="1:11" ht="12.75">
      <c r="A58" s="256"/>
      <c r="B58" s="455"/>
      <c r="C58" s="456"/>
      <c r="D58" s="456"/>
      <c r="E58" s="456"/>
      <c r="F58" s="456"/>
      <c r="G58" s="456"/>
      <c r="H58" s="456"/>
      <c r="I58" s="456"/>
      <c r="J58" s="456"/>
      <c r="K58" s="256"/>
    </row>
    <row r="59" spans="1:11" ht="12.75">
      <c r="A59" s="256"/>
      <c r="B59" s="455"/>
      <c r="C59" s="456"/>
      <c r="D59" s="456"/>
      <c r="E59" s="456"/>
      <c r="F59" s="456"/>
      <c r="G59" s="456"/>
      <c r="H59" s="456"/>
      <c r="I59" s="456"/>
      <c r="J59" s="456"/>
      <c r="K59" s="256"/>
    </row>
    <row r="60" spans="1:11" ht="12.75">
      <c r="A60" s="256"/>
      <c r="B60" s="455"/>
      <c r="C60" s="456"/>
      <c r="D60" s="456"/>
      <c r="E60" s="456"/>
      <c r="F60" s="456"/>
      <c r="G60" s="456"/>
      <c r="H60" s="456"/>
      <c r="I60" s="456"/>
      <c r="J60" s="456"/>
      <c r="K60" s="256"/>
    </row>
    <row r="61" spans="1:11" ht="12.75">
      <c r="A61" s="256"/>
      <c r="B61" s="455"/>
      <c r="C61" s="456"/>
      <c r="D61" s="456"/>
      <c r="E61" s="456"/>
      <c r="F61" s="456"/>
      <c r="G61" s="456"/>
      <c r="H61" s="456"/>
      <c r="I61" s="456"/>
      <c r="J61" s="456"/>
      <c r="K61" s="256"/>
    </row>
    <row r="62" spans="1:11" ht="12.75">
      <c r="A62" s="256"/>
      <c r="B62" s="455"/>
      <c r="C62" s="456"/>
      <c r="D62" s="456"/>
      <c r="E62" s="456"/>
      <c r="F62" s="456"/>
      <c r="G62" s="456"/>
      <c r="H62" s="456"/>
      <c r="I62" s="456"/>
      <c r="J62" s="456"/>
      <c r="K62" s="256"/>
    </row>
    <row r="63" spans="1:11" ht="12.75">
      <c r="A63" s="256"/>
      <c r="B63" s="455"/>
      <c r="C63" s="456"/>
      <c r="D63" s="456"/>
      <c r="E63" s="456"/>
      <c r="F63" s="456"/>
      <c r="G63" s="456"/>
      <c r="H63" s="456"/>
      <c r="I63" s="456"/>
      <c r="J63" s="456"/>
      <c r="K63" s="256"/>
    </row>
    <row r="64" spans="1:11" ht="12.75">
      <c r="A64" s="256"/>
      <c r="B64" s="455"/>
      <c r="C64" s="456"/>
      <c r="D64" s="456"/>
      <c r="E64" s="456"/>
      <c r="F64" s="456"/>
      <c r="G64" s="456"/>
      <c r="H64" s="456"/>
      <c r="I64" s="456"/>
      <c r="J64" s="456"/>
      <c r="K64" s="256"/>
    </row>
    <row r="65" spans="1:11" ht="12.75">
      <c r="A65" s="256"/>
      <c r="B65" s="455"/>
      <c r="C65" s="456"/>
      <c r="D65" s="456"/>
      <c r="E65" s="456"/>
      <c r="F65" s="456"/>
      <c r="G65" s="456"/>
      <c r="H65" s="456"/>
      <c r="I65" s="456"/>
      <c r="J65" s="456"/>
      <c r="K65" s="256"/>
    </row>
    <row r="66" spans="1:11" ht="12.75">
      <c r="A66" s="256"/>
      <c r="B66" s="455"/>
      <c r="C66" s="456"/>
      <c r="D66" s="456"/>
      <c r="E66" s="456"/>
      <c r="F66" s="456"/>
      <c r="G66" s="456"/>
      <c r="H66" s="456"/>
      <c r="I66" s="456"/>
      <c r="J66" s="456"/>
      <c r="K66" s="256"/>
    </row>
    <row r="67" spans="1:11" ht="12.75">
      <c r="A67" s="256"/>
      <c r="B67" s="279"/>
      <c r="C67" s="280"/>
      <c r="D67" s="280"/>
      <c r="E67" s="280"/>
      <c r="F67" s="280"/>
      <c r="G67" s="280"/>
      <c r="H67" s="280"/>
      <c r="I67" s="280"/>
      <c r="J67" s="280"/>
      <c r="K67" s="256"/>
    </row>
    <row r="68" spans="1:11" ht="12.75">
      <c r="A68" s="256"/>
      <c r="B68" s="277" t="s">
        <v>98</v>
      </c>
      <c r="C68" s="278"/>
      <c r="D68" s="278"/>
      <c r="E68" s="278"/>
      <c r="F68" s="278"/>
      <c r="G68" s="278"/>
      <c r="H68" s="278"/>
      <c r="I68" s="278"/>
      <c r="J68" s="278"/>
      <c r="K68" s="256"/>
    </row>
    <row r="69" spans="1:11" ht="12.75">
      <c r="A69" s="256"/>
      <c r="B69" s="455"/>
      <c r="C69" s="456"/>
      <c r="D69" s="456"/>
      <c r="E69" s="456"/>
      <c r="F69" s="456"/>
      <c r="G69" s="456"/>
      <c r="H69" s="456"/>
      <c r="I69" s="456"/>
      <c r="J69" s="456"/>
      <c r="K69" s="256"/>
    </row>
    <row r="70" spans="1:11" ht="12.75">
      <c r="A70" s="256"/>
      <c r="B70" s="455"/>
      <c r="C70" s="456"/>
      <c r="D70" s="456"/>
      <c r="E70" s="456"/>
      <c r="F70" s="456"/>
      <c r="G70" s="456"/>
      <c r="H70" s="456"/>
      <c r="I70" s="456"/>
      <c r="J70" s="456"/>
      <c r="K70" s="256"/>
    </row>
    <row r="71" spans="1:11" ht="12.75">
      <c r="A71" s="256"/>
      <c r="B71" s="455"/>
      <c r="C71" s="456"/>
      <c r="D71" s="456"/>
      <c r="E71" s="456"/>
      <c r="F71" s="456"/>
      <c r="G71" s="456"/>
      <c r="H71" s="456"/>
      <c r="I71" s="456"/>
      <c r="J71" s="456"/>
      <c r="K71" s="256"/>
    </row>
    <row r="72" spans="1:11" ht="12.75">
      <c r="A72" s="256"/>
      <c r="B72" s="455"/>
      <c r="C72" s="456"/>
      <c r="D72" s="456"/>
      <c r="E72" s="456"/>
      <c r="F72" s="456"/>
      <c r="G72" s="456"/>
      <c r="H72" s="456"/>
      <c r="I72" s="456"/>
      <c r="J72" s="456"/>
      <c r="K72" s="256"/>
    </row>
    <row r="73" spans="1:11" ht="12.75">
      <c r="A73" s="256"/>
      <c r="B73" s="281"/>
      <c r="C73" s="271"/>
      <c r="D73" s="271"/>
      <c r="E73" s="271"/>
      <c r="F73" s="271"/>
      <c r="G73" s="271"/>
      <c r="H73" s="271"/>
      <c r="I73" s="271"/>
      <c r="J73" s="271"/>
      <c r="K73" s="256"/>
    </row>
    <row r="74" spans="1:11" ht="12.75">
      <c r="A74" s="256"/>
      <c r="B74" s="277" t="s">
        <v>109</v>
      </c>
      <c r="C74" s="278"/>
      <c r="D74" s="278"/>
      <c r="E74" s="278"/>
      <c r="F74" s="278"/>
      <c r="G74" s="278"/>
      <c r="H74" s="278"/>
      <c r="I74" s="278"/>
      <c r="J74" s="278"/>
      <c r="K74" s="256"/>
    </row>
    <row r="75" spans="1:11" ht="12.75">
      <c r="A75" s="256"/>
      <c r="B75" s="455"/>
      <c r="C75" s="456"/>
      <c r="D75" s="456"/>
      <c r="E75" s="456"/>
      <c r="F75" s="456"/>
      <c r="G75" s="456"/>
      <c r="H75" s="456"/>
      <c r="I75" s="456"/>
      <c r="J75" s="456"/>
      <c r="K75" s="256"/>
    </row>
    <row r="76" spans="1:11" ht="12.75">
      <c r="A76" s="256"/>
      <c r="B76" s="455"/>
      <c r="C76" s="456"/>
      <c r="D76" s="456"/>
      <c r="E76" s="456"/>
      <c r="F76" s="456"/>
      <c r="G76" s="456"/>
      <c r="H76" s="456"/>
      <c r="I76" s="456"/>
      <c r="J76" s="456"/>
      <c r="K76" s="256"/>
    </row>
    <row r="77" spans="1:11" ht="12.75">
      <c r="A77" s="256"/>
      <c r="B77" s="455"/>
      <c r="C77" s="456"/>
      <c r="D77" s="456"/>
      <c r="E77" s="456"/>
      <c r="F77" s="456"/>
      <c r="G77" s="456"/>
      <c r="H77" s="456"/>
      <c r="I77" s="456"/>
      <c r="J77" s="456"/>
      <c r="K77" s="256"/>
    </row>
    <row r="78" spans="1:11" ht="12.75">
      <c r="A78" s="256"/>
      <c r="B78" s="455"/>
      <c r="C78" s="456"/>
      <c r="D78" s="456"/>
      <c r="E78" s="456"/>
      <c r="F78" s="456"/>
      <c r="G78" s="456"/>
      <c r="H78" s="456"/>
      <c r="I78" s="456"/>
      <c r="J78" s="456"/>
      <c r="K78" s="256"/>
    </row>
    <row r="79" spans="1:11" ht="12.75">
      <c r="A79" s="256"/>
      <c r="B79" s="455"/>
      <c r="C79" s="456"/>
      <c r="D79" s="456"/>
      <c r="E79" s="456"/>
      <c r="F79" s="456"/>
      <c r="G79" s="456"/>
      <c r="H79" s="456"/>
      <c r="I79" s="456"/>
      <c r="J79" s="456"/>
      <c r="K79" s="256"/>
    </row>
    <row r="80" spans="1:11" ht="12.75">
      <c r="A80" s="256"/>
      <c r="B80" s="455"/>
      <c r="C80" s="456"/>
      <c r="D80" s="456"/>
      <c r="E80" s="456"/>
      <c r="F80" s="456"/>
      <c r="G80" s="456"/>
      <c r="H80" s="456"/>
      <c r="I80" s="456"/>
      <c r="J80" s="456"/>
      <c r="K80" s="256"/>
    </row>
    <row r="81" spans="1:11" ht="12.75">
      <c r="A81" s="256"/>
      <c r="B81" s="455"/>
      <c r="C81" s="456"/>
      <c r="D81" s="456"/>
      <c r="E81" s="456"/>
      <c r="F81" s="456"/>
      <c r="G81" s="456"/>
      <c r="H81" s="456"/>
      <c r="I81" s="456"/>
      <c r="J81" s="456"/>
      <c r="K81" s="256"/>
    </row>
    <row r="82" spans="1:11" ht="12.75">
      <c r="A82" s="256"/>
      <c r="B82" s="281"/>
      <c r="C82" s="271"/>
      <c r="D82" s="271"/>
      <c r="E82" s="271"/>
      <c r="F82" s="271"/>
      <c r="G82" s="271"/>
      <c r="H82" s="271"/>
      <c r="I82" s="271"/>
      <c r="J82" s="271"/>
      <c r="K82" s="256"/>
    </row>
    <row r="83" spans="1:11" ht="12.75">
      <c r="A83" s="256"/>
      <c r="B83" s="277" t="s">
        <v>108</v>
      </c>
      <c r="C83" s="278"/>
      <c r="D83" s="278"/>
      <c r="E83" s="278"/>
      <c r="F83" s="278"/>
      <c r="G83" s="278"/>
      <c r="H83" s="278"/>
      <c r="I83" s="278"/>
      <c r="J83" s="278"/>
      <c r="K83" s="256"/>
    </row>
    <row r="84" spans="1:11" ht="12.75">
      <c r="A84" s="256"/>
      <c r="B84" s="455"/>
      <c r="C84" s="456"/>
      <c r="D84" s="456"/>
      <c r="E84" s="456"/>
      <c r="F84" s="456"/>
      <c r="G84" s="456"/>
      <c r="H84" s="456"/>
      <c r="I84" s="456"/>
      <c r="J84" s="456"/>
      <c r="K84" s="256"/>
    </row>
    <row r="85" spans="1:11" ht="12.75">
      <c r="A85" s="256"/>
      <c r="B85" s="455"/>
      <c r="C85" s="456"/>
      <c r="D85" s="456"/>
      <c r="E85" s="456"/>
      <c r="F85" s="456"/>
      <c r="G85" s="456"/>
      <c r="H85" s="456"/>
      <c r="I85" s="456"/>
      <c r="J85" s="456"/>
      <c r="K85" s="256"/>
    </row>
    <row r="86" spans="1:11" ht="12.75">
      <c r="A86" s="256"/>
      <c r="B86" s="455"/>
      <c r="C86" s="456"/>
      <c r="D86" s="456"/>
      <c r="E86" s="456"/>
      <c r="F86" s="456"/>
      <c r="G86" s="456"/>
      <c r="H86" s="456"/>
      <c r="I86" s="456"/>
      <c r="J86" s="456"/>
      <c r="K86" s="256"/>
    </row>
    <row r="87" spans="1:11" ht="12.75">
      <c r="A87" s="256"/>
      <c r="B87" s="455"/>
      <c r="C87" s="456"/>
      <c r="D87" s="456"/>
      <c r="E87" s="456"/>
      <c r="F87" s="456"/>
      <c r="G87" s="456"/>
      <c r="H87" s="456"/>
      <c r="I87" s="456"/>
      <c r="J87" s="456"/>
      <c r="K87" s="256"/>
    </row>
    <row r="88" spans="1:11" ht="12.75">
      <c r="A88" s="256"/>
      <c r="B88" s="455"/>
      <c r="C88" s="456"/>
      <c r="D88" s="456"/>
      <c r="E88" s="456"/>
      <c r="F88" s="456"/>
      <c r="G88" s="456"/>
      <c r="H88" s="456"/>
      <c r="I88" s="456"/>
      <c r="J88" s="456"/>
      <c r="K88" s="256"/>
    </row>
    <row r="89" spans="1:11" ht="12.75">
      <c r="A89" s="256"/>
      <c r="B89" s="281"/>
      <c r="C89" s="271"/>
      <c r="D89" s="271"/>
      <c r="E89" s="271"/>
      <c r="F89" s="271"/>
      <c r="G89" s="271"/>
      <c r="H89" s="271"/>
      <c r="I89" s="271"/>
      <c r="J89" s="271"/>
      <c r="K89" s="256"/>
    </row>
    <row r="90" spans="1:11" ht="12.75">
      <c r="A90" s="256"/>
      <c r="B90" s="277" t="s">
        <v>107</v>
      </c>
      <c r="C90" s="282"/>
      <c r="D90" s="282"/>
      <c r="E90" s="282"/>
      <c r="F90" s="282"/>
      <c r="G90" s="282"/>
      <c r="H90" s="282"/>
      <c r="I90" s="282"/>
      <c r="J90" s="282"/>
      <c r="K90" s="256"/>
    </row>
    <row r="91" spans="1:11" ht="12.75">
      <c r="A91" s="256"/>
      <c r="B91" s="455"/>
      <c r="C91" s="456"/>
      <c r="D91" s="456"/>
      <c r="E91" s="456"/>
      <c r="F91" s="456"/>
      <c r="G91" s="456"/>
      <c r="H91" s="456"/>
      <c r="I91" s="456"/>
      <c r="J91" s="456"/>
      <c r="K91" s="256"/>
    </row>
    <row r="92" spans="1:11" ht="12.75">
      <c r="A92" s="256"/>
      <c r="B92" s="455"/>
      <c r="C92" s="456"/>
      <c r="D92" s="456"/>
      <c r="E92" s="456"/>
      <c r="F92" s="456"/>
      <c r="G92" s="456"/>
      <c r="H92" s="456"/>
      <c r="I92" s="456"/>
      <c r="J92" s="456"/>
      <c r="K92" s="256"/>
    </row>
    <row r="93" spans="1:11" ht="12.75">
      <c r="A93" s="256"/>
      <c r="B93" s="455"/>
      <c r="C93" s="456"/>
      <c r="D93" s="456"/>
      <c r="E93" s="456"/>
      <c r="F93" s="456"/>
      <c r="G93" s="456"/>
      <c r="H93" s="456"/>
      <c r="I93" s="456"/>
      <c r="J93" s="456"/>
      <c r="K93" s="256"/>
    </row>
    <row r="94" spans="1:11" ht="12.75">
      <c r="A94" s="256"/>
      <c r="B94" s="455"/>
      <c r="C94" s="456"/>
      <c r="D94" s="456"/>
      <c r="E94" s="456"/>
      <c r="F94" s="456"/>
      <c r="G94" s="456"/>
      <c r="H94" s="456"/>
      <c r="I94" s="456"/>
      <c r="J94" s="456"/>
      <c r="K94" s="256"/>
    </row>
    <row r="95" spans="1:11" ht="12.75">
      <c r="A95" s="256"/>
      <c r="B95" s="455"/>
      <c r="C95" s="456"/>
      <c r="D95" s="456"/>
      <c r="E95" s="456"/>
      <c r="F95" s="456"/>
      <c r="G95" s="456"/>
      <c r="H95" s="456"/>
      <c r="I95" s="456"/>
      <c r="J95" s="456"/>
      <c r="K95" s="256"/>
    </row>
    <row r="96" spans="1:11" ht="12.75">
      <c r="A96" s="256"/>
      <c r="B96" s="455"/>
      <c r="C96" s="456"/>
      <c r="D96" s="456"/>
      <c r="E96" s="456"/>
      <c r="F96" s="456"/>
      <c r="G96" s="456"/>
      <c r="H96" s="456"/>
      <c r="I96" s="456"/>
      <c r="J96" s="456"/>
      <c r="K96" s="256"/>
    </row>
    <row r="97" spans="1:11" ht="12.75">
      <c r="A97" s="256"/>
      <c r="B97" s="281"/>
      <c r="C97" s="271"/>
      <c r="D97" s="271"/>
      <c r="E97" s="271"/>
      <c r="F97" s="271"/>
      <c r="G97" s="271"/>
      <c r="H97" s="271"/>
      <c r="I97" s="271"/>
      <c r="J97" s="271"/>
      <c r="K97" s="256"/>
    </row>
    <row r="98" spans="1:11" ht="12.75">
      <c r="A98" s="256"/>
      <c r="B98" s="277" t="s">
        <v>115</v>
      </c>
      <c r="C98" s="283"/>
      <c r="D98" s="283"/>
      <c r="E98" s="283"/>
      <c r="F98" s="283"/>
      <c r="G98" s="283"/>
      <c r="H98" s="283"/>
      <c r="I98" s="283"/>
      <c r="J98" s="283"/>
      <c r="K98" s="256"/>
    </row>
    <row r="99" spans="1:11" ht="12.75">
      <c r="A99" s="256"/>
      <c r="B99" s="455"/>
      <c r="C99" s="456"/>
      <c r="D99" s="456"/>
      <c r="E99" s="456"/>
      <c r="F99" s="456"/>
      <c r="G99" s="456"/>
      <c r="H99" s="456"/>
      <c r="I99" s="456"/>
      <c r="J99" s="456"/>
      <c r="K99" s="256"/>
    </row>
    <row r="100" spans="1:11" ht="12.75">
      <c r="A100" s="256"/>
      <c r="B100" s="455"/>
      <c r="C100" s="456"/>
      <c r="D100" s="456"/>
      <c r="E100" s="456"/>
      <c r="F100" s="456"/>
      <c r="G100" s="456"/>
      <c r="H100" s="456"/>
      <c r="I100" s="456"/>
      <c r="J100" s="456"/>
      <c r="K100" s="256"/>
    </row>
    <row r="101" spans="1:11" ht="12.75">
      <c r="A101" s="256"/>
      <c r="B101" s="455"/>
      <c r="C101" s="456"/>
      <c r="D101" s="456"/>
      <c r="E101" s="456"/>
      <c r="F101" s="456"/>
      <c r="G101" s="456"/>
      <c r="H101" s="456"/>
      <c r="I101" s="456"/>
      <c r="J101" s="456"/>
      <c r="K101" s="256"/>
    </row>
    <row r="102" spans="1:11" ht="12.75">
      <c r="A102" s="256"/>
      <c r="B102" s="455"/>
      <c r="C102" s="456"/>
      <c r="D102" s="456"/>
      <c r="E102" s="456"/>
      <c r="F102" s="456"/>
      <c r="G102" s="456"/>
      <c r="H102" s="456"/>
      <c r="I102" s="456"/>
      <c r="J102" s="456"/>
      <c r="K102" s="256"/>
    </row>
    <row r="103" spans="1:11" ht="12.75">
      <c r="A103" s="256"/>
      <c r="B103" s="455"/>
      <c r="C103" s="456"/>
      <c r="D103" s="456"/>
      <c r="E103" s="456"/>
      <c r="F103" s="456"/>
      <c r="G103" s="456"/>
      <c r="H103" s="456"/>
      <c r="I103" s="456"/>
      <c r="J103" s="456"/>
      <c r="K103" s="256"/>
    </row>
    <row r="104" spans="1:11" ht="12.75">
      <c r="A104" s="256"/>
      <c r="B104" s="256"/>
      <c r="C104" s="256"/>
      <c r="D104" s="256"/>
      <c r="E104" s="256"/>
      <c r="F104" s="256"/>
      <c r="G104" s="256"/>
      <c r="H104" s="256"/>
      <c r="I104" s="256"/>
      <c r="J104" s="256"/>
      <c r="K104" s="256"/>
    </row>
  </sheetData>
  <sheetProtection/>
  <mergeCells count="20">
    <mergeCell ref="C50:J52"/>
    <mergeCell ref="C6:J9"/>
    <mergeCell ref="C11:J15"/>
    <mergeCell ref="C23:J30"/>
    <mergeCell ref="C32:J42"/>
    <mergeCell ref="A3:B4"/>
    <mergeCell ref="C4:J4"/>
    <mergeCell ref="C3:J3"/>
    <mergeCell ref="C44:J45"/>
    <mergeCell ref="C47:J48"/>
    <mergeCell ref="B84:J88"/>
    <mergeCell ref="B91:J96"/>
    <mergeCell ref="B99:J103"/>
    <mergeCell ref="A1:K1"/>
    <mergeCell ref="A2:K2"/>
    <mergeCell ref="A54:K55"/>
    <mergeCell ref="B58:J66"/>
    <mergeCell ref="B69:J72"/>
    <mergeCell ref="B75:J81"/>
    <mergeCell ref="C17:J21"/>
  </mergeCells>
  <printOptions/>
  <pageMargins left="0.7" right="0.7" top="0.75" bottom="0.75" header="0.3" footer="0.3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C15" sqref="C15"/>
    </sheetView>
  </sheetViews>
  <sheetFormatPr defaultColWidth="11.421875" defaultRowHeight="12.75"/>
  <cols>
    <col min="1" max="1" width="35.00390625" style="1" customWidth="1"/>
    <col min="2" max="3" width="22.00390625" style="1" customWidth="1"/>
    <col min="4" max="4" width="22.140625" style="1" customWidth="1"/>
    <col min="5" max="5" width="25.00390625" style="1" bestFit="1" customWidth="1"/>
    <col min="6" max="8" width="19.7109375" style="1" customWidth="1"/>
    <col min="9" max="16384" width="11.421875" style="1" customWidth="1"/>
  </cols>
  <sheetData>
    <row r="1" spans="1:8" ht="15.75">
      <c r="A1" s="409" t="s">
        <v>123</v>
      </c>
      <c r="B1" s="409"/>
      <c r="C1" s="409"/>
      <c r="D1" s="409"/>
      <c r="E1" s="409"/>
      <c r="F1" s="409"/>
      <c r="G1" s="409"/>
      <c r="H1" s="409"/>
    </row>
    <row r="2" spans="1:8" ht="15">
      <c r="A2"/>
      <c r="B2"/>
      <c r="C2"/>
      <c r="D2"/>
      <c r="E2"/>
      <c r="F2"/>
      <c r="G2"/>
      <c r="H2"/>
    </row>
    <row r="3" spans="1:8" ht="15">
      <c r="A3" s="2" t="s">
        <v>28</v>
      </c>
      <c r="B3" s="420" t="str">
        <f>'Q1 Cover'!B3:D3</f>
        <v>Enter TZD Safe Roads Grantee Name Here</v>
      </c>
      <c r="C3" s="420"/>
      <c r="D3" s="421"/>
      <c r="E3" s="2" t="s">
        <v>12</v>
      </c>
      <c r="F3" s="420" t="s">
        <v>155</v>
      </c>
      <c r="G3" s="420"/>
      <c r="H3" s="421"/>
    </row>
    <row r="4" spans="1:8" ht="15">
      <c r="A4" s="4" t="s">
        <v>5</v>
      </c>
      <c r="B4" s="420" t="str">
        <f>'Q1 Cover'!B4:D4</f>
        <v>Enter TZD Safe Roads County Here</v>
      </c>
      <c r="C4" s="420"/>
      <c r="D4" s="421"/>
      <c r="E4" s="50" t="s">
        <v>77</v>
      </c>
      <c r="F4" s="474" t="str">
        <f>'Q1 Cover'!F4:H4</f>
        <v>Enter TZD Safe Roads Coordinator Name Here</v>
      </c>
      <c r="G4" s="474"/>
      <c r="H4" s="475"/>
    </row>
    <row r="5" spans="1:8" ht="15">
      <c r="A5" s="4"/>
      <c r="B5" s="420"/>
      <c r="C5" s="420"/>
      <c r="D5" s="421"/>
      <c r="E5" s="50" t="s">
        <v>2</v>
      </c>
      <c r="F5" s="474" t="str">
        <f>'Q1 Cover'!F5:H5</f>
        <v>Enter TZD Safe Roads Phone Number Here</v>
      </c>
      <c r="G5" s="474"/>
      <c r="H5" s="475"/>
    </row>
    <row r="6" spans="1:9" ht="15.75" thickBot="1">
      <c r="A6" s="4"/>
      <c r="B6" s="7"/>
      <c r="C6" s="7"/>
      <c r="D6" s="6"/>
      <c r="E6" s="5" t="s">
        <v>11</v>
      </c>
      <c r="F6" s="414" t="s">
        <v>55</v>
      </c>
      <c r="G6" s="414"/>
      <c r="H6" s="415"/>
      <c r="I6" s="1" t="s">
        <v>130</v>
      </c>
    </row>
    <row r="7" spans="1:8" ht="15">
      <c r="A7" s="13"/>
      <c r="B7" s="14" t="s">
        <v>18</v>
      </c>
      <c r="C7" s="14" t="s">
        <v>31</v>
      </c>
      <c r="D7" s="426" t="s">
        <v>20</v>
      </c>
      <c r="E7" s="427"/>
      <c r="F7" s="471" t="s">
        <v>21</v>
      </c>
      <c r="G7" s="472"/>
      <c r="H7" s="473"/>
    </row>
    <row r="8" spans="1:8" ht="15">
      <c r="A8" s="15" t="s">
        <v>8</v>
      </c>
      <c r="B8" s="10" t="s">
        <v>19</v>
      </c>
      <c r="C8" s="10" t="s">
        <v>19</v>
      </c>
      <c r="D8" s="41" t="s">
        <v>10</v>
      </c>
      <c r="E8" s="59" t="s">
        <v>31</v>
      </c>
      <c r="F8" s="41" t="s">
        <v>10</v>
      </c>
      <c r="G8" s="53" t="s">
        <v>31</v>
      </c>
      <c r="H8" s="53" t="s">
        <v>32</v>
      </c>
    </row>
    <row r="9" spans="1:8" ht="15">
      <c r="A9" s="16"/>
      <c r="B9" s="11"/>
      <c r="C9" s="11"/>
      <c r="D9" s="42" t="s">
        <v>3</v>
      </c>
      <c r="E9" s="17" t="s">
        <v>3</v>
      </c>
      <c r="F9" s="42" t="s">
        <v>3</v>
      </c>
      <c r="G9" s="9" t="s">
        <v>3</v>
      </c>
      <c r="H9" s="58" t="s">
        <v>0</v>
      </c>
    </row>
    <row r="10" spans="1:8" ht="24" customHeight="1">
      <c r="A10" s="18" t="s">
        <v>161</v>
      </c>
      <c r="B10" s="74">
        <f>'Q1 Cover'!B10</f>
        <v>0</v>
      </c>
      <c r="C10" s="74">
        <f>'Q1 Cover'!C10</f>
        <v>0</v>
      </c>
      <c r="D10" s="54" t="e">
        <f>'Q2 Detail'!B23</f>
        <v>#VALUE!</v>
      </c>
      <c r="E10" s="69">
        <f>'Q2 Detail'!B35</f>
        <v>0</v>
      </c>
      <c r="F10" s="54" t="e">
        <f>'Q1 Cover'!D10+'Q2 Cover'!D10</f>
        <v>#VALUE!</v>
      </c>
      <c r="G10" s="12">
        <f>'Q1 Cover'!G10+'Q2 Cover'!E10</f>
        <v>0</v>
      </c>
      <c r="H10" s="55" t="e">
        <f aca="true" t="shared" si="0" ref="H10:H16">PRODUCT(B10-F10)</f>
        <v>#VALUE!</v>
      </c>
    </row>
    <row r="11" spans="1:8" ht="24" customHeight="1">
      <c r="A11" s="18" t="s">
        <v>23</v>
      </c>
      <c r="B11" s="74">
        <f>'Q1 Cover'!B11</f>
        <v>0</v>
      </c>
      <c r="C11" s="74">
        <f>'Q1 Cover'!C11</f>
        <v>0</v>
      </c>
      <c r="D11" s="54">
        <f>'Q2 Detail'!D23</f>
        <v>0</v>
      </c>
      <c r="E11" s="69">
        <f>'Q2 Detail'!D35</f>
        <v>0</v>
      </c>
      <c r="F11" s="54">
        <f>'Q1 Cover'!D11+'Q2 Cover'!D11</f>
        <v>0</v>
      </c>
      <c r="G11" s="12">
        <f>'Q1 Cover'!G11+'Q2 Cover'!E11</f>
        <v>0</v>
      </c>
      <c r="H11" s="55">
        <f t="shared" si="0"/>
        <v>0</v>
      </c>
    </row>
    <row r="12" spans="1:8" ht="24" customHeight="1">
      <c r="A12" s="18" t="s">
        <v>24</v>
      </c>
      <c r="B12" s="74">
        <f>'Q1 Cover'!B12</f>
        <v>0</v>
      </c>
      <c r="C12" s="74">
        <f>'Q1 Cover'!C12</f>
        <v>0</v>
      </c>
      <c r="D12" s="54">
        <f>'Q2 Detail'!F23</f>
        <v>0</v>
      </c>
      <c r="E12" s="69">
        <f>'Q2 Detail'!F35</f>
        <v>0</v>
      </c>
      <c r="F12" s="54">
        <f>'Q1 Cover'!D12+'Q2 Cover'!D12</f>
        <v>0</v>
      </c>
      <c r="G12" s="12">
        <f>'Q1 Cover'!G12+'Q2 Cover'!E12</f>
        <v>0</v>
      </c>
      <c r="H12" s="55">
        <f t="shared" si="0"/>
        <v>0</v>
      </c>
    </row>
    <row r="13" spans="1:8" ht="24" customHeight="1">
      <c r="A13" s="40" t="s">
        <v>25</v>
      </c>
      <c r="B13" s="74">
        <f>'Q1 Cover'!B13</f>
        <v>0</v>
      </c>
      <c r="C13" s="74">
        <f>'Q1 Cover'!C13</f>
        <v>0</v>
      </c>
      <c r="D13" s="54">
        <f>'Q2 Detail'!H23</f>
        <v>0</v>
      </c>
      <c r="E13" s="69">
        <f>'Q2 Detail'!H35</f>
        <v>0</v>
      </c>
      <c r="F13" s="54">
        <f>'Q1 Cover'!D13+'Q2 Cover'!D13</f>
        <v>0</v>
      </c>
      <c r="G13" s="12">
        <f>'Q1 Cover'!G13+'Q2 Cover'!E13</f>
        <v>0</v>
      </c>
      <c r="H13" s="55">
        <f t="shared" si="0"/>
        <v>0</v>
      </c>
    </row>
    <row r="14" spans="1:8" ht="24" customHeight="1">
      <c r="A14" s="40" t="s">
        <v>26</v>
      </c>
      <c r="B14" s="74">
        <f>'Q1 Cover'!B14</f>
        <v>0</v>
      </c>
      <c r="C14" s="74">
        <f>'Q1 Cover'!C14</f>
        <v>0</v>
      </c>
      <c r="D14" s="54">
        <f>'Q2 Detail'!J23</f>
        <v>0</v>
      </c>
      <c r="E14" s="69">
        <f>'Q2 Detail'!J35</f>
        <v>0</v>
      </c>
      <c r="F14" s="54">
        <f>'Q1 Cover'!D14+'Q2 Cover'!D14</f>
        <v>0</v>
      </c>
      <c r="G14" s="12">
        <f>'Q1 Cover'!G14+'Q2 Cover'!E14</f>
        <v>0</v>
      </c>
      <c r="H14" s="55">
        <f t="shared" si="0"/>
        <v>0</v>
      </c>
    </row>
    <row r="15" spans="1:8" ht="24" customHeight="1">
      <c r="A15" s="40" t="s">
        <v>158</v>
      </c>
      <c r="B15" s="74">
        <f>'Q1 Cover'!B15</f>
        <v>0</v>
      </c>
      <c r="C15" s="74">
        <f>'Q1 Cover'!C15</f>
        <v>0</v>
      </c>
      <c r="D15" s="54">
        <f>'Q2 Detail'!L23</f>
        <v>0</v>
      </c>
      <c r="E15" s="69">
        <f>'Q2 Detail'!L35</f>
        <v>0</v>
      </c>
      <c r="F15" s="54">
        <f>'Q1 Cover'!D15+'Q2 Cover'!D15</f>
        <v>0</v>
      </c>
      <c r="G15" s="12">
        <f>'Q1 Cover'!G15+'Q2 Cover'!E15</f>
        <v>0</v>
      </c>
      <c r="H15" s="55">
        <f t="shared" si="0"/>
        <v>0</v>
      </c>
    </row>
    <row r="16" spans="1:8" ht="24" customHeight="1" thickBot="1">
      <c r="A16" s="40" t="s">
        <v>27</v>
      </c>
      <c r="B16" s="74">
        <f>'Q1 Cover'!B16</f>
        <v>0</v>
      </c>
      <c r="C16" s="74">
        <f>'Q1 Cover'!C16</f>
        <v>0</v>
      </c>
      <c r="D16" s="54">
        <f>'Q2 Detail'!N23</f>
        <v>0</v>
      </c>
      <c r="E16" s="69">
        <f>'Q2 Detail'!N35</f>
        <v>0</v>
      </c>
      <c r="F16" s="54">
        <f>'Q1 Cover'!D16+'Q2 Cover'!D16</f>
        <v>0</v>
      </c>
      <c r="G16" s="12">
        <f>'Q1 Cover'!G16+'Q2 Cover'!E16</f>
        <v>0</v>
      </c>
      <c r="H16" s="55">
        <f t="shared" si="0"/>
        <v>0</v>
      </c>
    </row>
    <row r="17" spans="1:8" ht="16.5" thickBot="1">
      <c r="A17" s="19" t="s">
        <v>13</v>
      </c>
      <c r="B17" s="20">
        <f aca="true" t="shared" si="1" ref="B17:H17">SUM(B10:B16)</f>
        <v>0</v>
      </c>
      <c r="C17" s="20">
        <f t="shared" si="1"/>
        <v>0</v>
      </c>
      <c r="D17" s="43" t="e">
        <f t="shared" si="1"/>
        <v>#VALUE!</v>
      </c>
      <c r="E17" s="44">
        <f t="shared" si="1"/>
        <v>0</v>
      </c>
      <c r="F17" s="56" t="e">
        <f t="shared" si="1"/>
        <v>#VALUE!</v>
      </c>
      <c r="G17" s="45">
        <f t="shared" si="1"/>
        <v>0</v>
      </c>
      <c r="H17" s="57" t="e">
        <f t="shared" si="1"/>
        <v>#VALUE!</v>
      </c>
    </row>
    <row r="19" spans="4:8" ht="15">
      <c r="D19" s="5"/>
      <c r="E19" s="5"/>
      <c r="G19" s="5"/>
      <c r="H19" s="5"/>
    </row>
    <row r="20" spans="1:6" ht="15">
      <c r="A20" s="424" t="s">
        <v>7</v>
      </c>
      <c r="B20" s="424"/>
      <c r="D20" s="424"/>
      <c r="E20" s="424"/>
      <c r="F20" s="319"/>
    </row>
    <row r="21" spans="1:6" ht="15">
      <c r="A21" s="75" t="s">
        <v>42</v>
      </c>
      <c r="B21" s="3"/>
      <c r="C21" s="5"/>
      <c r="D21" s="317" t="s">
        <v>121</v>
      </c>
      <c r="E21" s="8"/>
      <c r="F21" s="318"/>
    </row>
    <row r="22" spans="4:8" ht="15.75">
      <c r="D22" s="32"/>
      <c r="E22" s="47"/>
      <c r="F22" s="32"/>
      <c r="G22" s="32"/>
      <c r="H22" s="5"/>
    </row>
    <row r="23" spans="4:8" ht="15.75">
      <c r="D23" s="5"/>
      <c r="E23" s="5"/>
      <c r="F23" s="5"/>
      <c r="G23" s="32"/>
      <c r="H23" s="5"/>
    </row>
    <row r="24" spans="4:8" ht="15.75">
      <c r="D24" s="32"/>
      <c r="E24" s="32"/>
      <c r="F24" s="48"/>
      <c r="G24" s="32"/>
      <c r="H24" s="49"/>
    </row>
    <row r="25" spans="3:8" ht="15">
      <c r="C25" s="5"/>
      <c r="D25" s="261"/>
      <c r="E25" s="261"/>
      <c r="F25" s="261"/>
      <c r="G25" s="261"/>
      <c r="H25" s="261"/>
    </row>
    <row r="26" spans="6:8" ht="15.75">
      <c r="F26" s="46"/>
      <c r="H26" s="5"/>
    </row>
    <row r="27" ht="15">
      <c r="A27" s="39"/>
    </row>
    <row r="28" spans="1:8" ht="15">
      <c r="A28" s="425" t="s">
        <v>6</v>
      </c>
      <c r="B28" s="425"/>
      <c r="C28" s="425"/>
      <c r="D28" s="425"/>
      <c r="E28" s="425"/>
      <c r="F28" s="425"/>
      <c r="G28" s="425"/>
      <c r="H28" s="425"/>
    </row>
  </sheetData>
  <sheetProtection/>
  <mergeCells count="13">
    <mergeCell ref="A1:H1"/>
    <mergeCell ref="F4:H4"/>
    <mergeCell ref="F3:H3"/>
    <mergeCell ref="F5:H5"/>
    <mergeCell ref="F6:H6"/>
    <mergeCell ref="A20:B20"/>
    <mergeCell ref="B3:D3"/>
    <mergeCell ref="B4:D4"/>
    <mergeCell ref="D20:E20"/>
    <mergeCell ref="A28:H28"/>
    <mergeCell ref="B5:D5"/>
    <mergeCell ref="D7:E7"/>
    <mergeCell ref="F7:H7"/>
  </mergeCells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="80" zoomScaleNormal="80" zoomScalePageLayoutView="0" workbookViewId="0" topLeftCell="A1">
      <selection activeCell="O36" sqref="O36"/>
    </sheetView>
  </sheetViews>
  <sheetFormatPr defaultColWidth="9.140625" defaultRowHeight="12.75"/>
  <cols>
    <col min="1" max="1" width="19.00390625" style="0" customWidth="1"/>
    <col min="2" max="2" width="22.8515625" style="0" customWidth="1"/>
    <col min="3" max="3" width="19.00390625" style="0" customWidth="1"/>
    <col min="4" max="4" width="22.8515625" style="0" customWidth="1"/>
    <col min="5" max="5" width="19.00390625" style="0" customWidth="1"/>
    <col min="6" max="6" width="22.8515625" style="0" customWidth="1"/>
    <col min="7" max="7" width="19.00390625" style="0" customWidth="1"/>
    <col min="8" max="8" width="22.8515625" style="0" customWidth="1"/>
    <col min="9" max="9" width="19.00390625" style="0" customWidth="1"/>
    <col min="10" max="10" width="22.8515625" style="0" customWidth="1"/>
    <col min="11" max="11" width="19.8515625" style="0" customWidth="1"/>
    <col min="12" max="12" width="22.8515625" style="0" customWidth="1"/>
    <col min="13" max="13" width="19.00390625" style="0" customWidth="1"/>
    <col min="14" max="14" width="22.8515625" style="0" customWidth="1"/>
    <col min="15" max="15" width="19.00390625" style="0" customWidth="1"/>
  </cols>
  <sheetData>
    <row r="1" spans="1:15" ht="15.75">
      <c r="A1" s="431" t="s">
        <v>140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</row>
    <row r="2" spans="1:15" ht="15.75" thickBo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>
      <c r="A3" s="432" t="str">
        <f>'Q1 Cover'!A10</f>
        <v>Salary &amp; Fringe</v>
      </c>
      <c r="B3" s="433"/>
      <c r="C3" s="432" t="str">
        <f>'Q1 Cover'!A11</f>
        <v>Business Technology</v>
      </c>
      <c r="D3" s="433"/>
      <c r="E3" s="432" t="str">
        <f>'Q1 Cover'!A12</f>
        <v>Print/Copy/Postage</v>
      </c>
      <c r="F3" s="433"/>
      <c r="G3" s="432" t="str">
        <f>'Q1 Cover'!A13</f>
        <v>Supplies/Materials</v>
      </c>
      <c r="H3" s="433"/>
      <c r="I3" s="432" t="str">
        <f>'Q1 Cover'!A14</f>
        <v>In-State Travel</v>
      </c>
      <c r="J3" s="433"/>
      <c r="K3" s="432" t="s">
        <v>158</v>
      </c>
      <c r="L3" s="433"/>
      <c r="M3" s="432" t="str">
        <f>'Q1 Cover'!A16</f>
        <v>Indirect Costs</v>
      </c>
      <c r="N3" s="434"/>
      <c r="O3" s="22" t="s">
        <v>13</v>
      </c>
    </row>
    <row r="4" spans="1:15" ht="15.75">
      <c r="A4" s="23"/>
      <c r="B4" s="24" t="s">
        <v>113</v>
      </c>
      <c r="C4" s="23"/>
      <c r="D4" s="24" t="s">
        <v>113</v>
      </c>
      <c r="E4" s="23"/>
      <c r="F4" s="24" t="s">
        <v>113</v>
      </c>
      <c r="G4" s="23"/>
      <c r="H4" s="24" t="s">
        <v>113</v>
      </c>
      <c r="I4" s="23"/>
      <c r="J4" s="24" t="s">
        <v>113</v>
      </c>
      <c r="K4" s="37"/>
      <c r="L4" s="24" t="s">
        <v>113</v>
      </c>
      <c r="M4" s="51" t="s">
        <v>22</v>
      </c>
      <c r="N4" s="24" t="s">
        <v>113</v>
      </c>
      <c r="O4" s="25"/>
    </row>
    <row r="5" spans="1:15" ht="16.5" thickBot="1">
      <c r="A5" s="214" t="s">
        <v>14</v>
      </c>
      <c r="B5" s="215" t="e">
        <f>'Q1 Cover'!H10</f>
        <v>#VALUE!</v>
      </c>
      <c r="C5" s="214" t="s">
        <v>14</v>
      </c>
      <c r="D5" s="215">
        <f>'Q1 Cover'!H11</f>
        <v>0</v>
      </c>
      <c r="E5" s="214" t="s">
        <v>14</v>
      </c>
      <c r="F5" s="215">
        <f>'Q1 Cover'!H12</f>
        <v>0</v>
      </c>
      <c r="G5" s="214" t="s">
        <v>14</v>
      </c>
      <c r="H5" s="215">
        <f>'Q1 Cover'!H13</f>
        <v>0</v>
      </c>
      <c r="I5" s="214" t="s">
        <v>14</v>
      </c>
      <c r="J5" s="215">
        <f>'Q1 Cover'!H14</f>
        <v>0</v>
      </c>
      <c r="K5" s="217" t="s">
        <v>14</v>
      </c>
      <c r="L5" s="215">
        <f>'Q2 Cover'!H15</f>
        <v>0</v>
      </c>
      <c r="M5" s="216" t="s">
        <v>14</v>
      </c>
      <c r="N5" s="217">
        <f>'Q1 Cover'!H16</f>
        <v>0</v>
      </c>
      <c r="O5" s="218" t="e">
        <f>SUM(B5:N5)</f>
        <v>#VALUE!</v>
      </c>
    </row>
    <row r="6" spans="1:15" ht="15.75">
      <c r="A6" s="136" t="s">
        <v>4</v>
      </c>
      <c r="B6" s="137"/>
      <c r="C6" s="136" t="s">
        <v>4</v>
      </c>
      <c r="D6" s="137"/>
      <c r="E6" s="136" t="s">
        <v>4</v>
      </c>
      <c r="F6" s="137"/>
      <c r="G6" s="136" t="s">
        <v>4</v>
      </c>
      <c r="H6" s="137"/>
      <c r="I6" s="136" t="s">
        <v>4</v>
      </c>
      <c r="J6" s="137"/>
      <c r="K6" s="139" t="s">
        <v>4</v>
      </c>
      <c r="L6" s="137"/>
      <c r="M6" s="139" t="s">
        <v>4</v>
      </c>
      <c r="N6" s="139"/>
      <c r="O6" s="140"/>
    </row>
    <row r="7" spans="1:15" ht="15.75">
      <c r="A7" s="145" t="str">
        <f>'Q2 Timesheet'!B1</f>
        <v>Enter Name Here</v>
      </c>
      <c r="B7" s="132" t="e">
        <f>'Q2 Timesheet'!F5</f>
        <v>#VALUE!</v>
      </c>
      <c r="C7" s="161">
        <f>'Q2 FSR'!A7</f>
        <v>0</v>
      </c>
      <c r="D7" s="129">
        <f>'Q2 FSR'!B7</f>
        <v>0</v>
      </c>
      <c r="E7" s="162">
        <f>'Q2 FSR'!C7</f>
        <v>0</v>
      </c>
      <c r="F7" s="129">
        <f>'Q2 FSR'!D7</f>
        <v>0</v>
      </c>
      <c r="G7" s="162">
        <f>'Q2 FSR'!E7</f>
        <v>0</v>
      </c>
      <c r="H7" s="129">
        <f>'Q2 FSR'!F7</f>
        <v>0</v>
      </c>
      <c r="I7" s="163" t="str">
        <f>'Q2 FSR'!G7</f>
        <v>Mileage</v>
      </c>
      <c r="J7" s="129">
        <f>'Q2 Travel'!I4+'Q2 Travel'!I47+'Q2 Travel'!I89</f>
        <v>0</v>
      </c>
      <c r="K7" s="165">
        <f>'Q2 FSR'!I7</f>
        <v>0</v>
      </c>
      <c r="L7" s="129">
        <f>'Q2 FSR'!J7</f>
        <v>0</v>
      </c>
      <c r="M7" s="165" t="str">
        <f>'Q2 FSR'!K7</f>
        <v>Q2 Indirect cost</v>
      </c>
      <c r="N7" s="165">
        <f>'Q2 FSR'!L7</f>
        <v>0</v>
      </c>
      <c r="O7" s="140" t="e">
        <f>B23</f>
        <v>#VALUE!</v>
      </c>
    </row>
    <row r="8" spans="1:15" ht="15.75">
      <c r="A8" s="145" t="str">
        <f>'Q2 Timesheet (2)'!B1</f>
        <v>Enter Name Here</v>
      </c>
      <c r="B8" s="132" t="e">
        <f>'Q2 Timesheet (2)'!F5</f>
        <v>#VALUE!</v>
      </c>
      <c r="C8" s="161">
        <f>'Q2 FSR'!A8</f>
        <v>0</v>
      </c>
      <c r="D8" s="129">
        <f>'Q2 FSR'!B8</f>
        <v>0</v>
      </c>
      <c r="E8" s="162">
        <f>'Q2 FSR'!C8</f>
        <v>0</v>
      </c>
      <c r="F8" s="129">
        <f>'Q2 FSR'!D8</f>
        <v>0</v>
      </c>
      <c r="G8" s="162">
        <f>'Q2 FSR'!E8</f>
        <v>0</v>
      </c>
      <c r="H8" s="129">
        <f>'Q2 FSR'!F8</f>
        <v>0</v>
      </c>
      <c r="I8" s="163">
        <f>'Q2 FSR'!G8</f>
        <v>0</v>
      </c>
      <c r="J8" s="129">
        <f>'Q2 FSR'!H8</f>
        <v>0</v>
      </c>
      <c r="K8" s="165">
        <f>'Q2 FSR'!I8</f>
        <v>0</v>
      </c>
      <c r="L8" s="129">
        <f>'Q2 FSR'!J8</f>
        <v>0</v>
      </c>
      <c r="M8" s="165">
        <f>'Q2 FSR'!K8</f>
        <v>0</v>
      </c>
      <c r="N8" s="165">
        <f>'Q2 FSR'!L8</f>
        <v>0</v>
      </c>
      <c r="O8" s="140">
        <f>D23</f>
        <v>0</v>
      </c>
    </row>
    <row r="9" spans="1:15" ht="15.75">
      <c r="A9" s="145" t="str">
        <f>'Q2 Timesheet (3)'!B1</f>
        <v>Enter Name Here</v>
      </c>
      <c r="B9" s="132" t="e">
        <f>'Q2 Timesheet (3)'!F5</f>
        <v>#VALUE!</v>
      </c>
      <c r="C9" s="161">
        <f>'Q2 FSR'!A9</f>
        <v>0</v>
      </c>
      <c r="D9" s="129">
        <f>'Q2 FSR'!B9</f>
        <v>0</v>
      </c>
      <c r="E9" s="162">
        <f>'Q2 FSR'!C9</f>
        <v>0</v>
      </c>
      <c r="F9" s="129">
        <f>'Q2 FSR'!D9</f>
        <v>0</v>
      </c>
      <c r="G9" s="162">
        <f>'Q2 FSR'!E9</f>
        <v>0</v>
      </c>
      <c r="H9" s="129">
        <f>'Q2 FSR'!F9</f>
        <v>0</v>
      </c>
      <c r="I9" s="163">
        <f>'Q2 FSR'!G9</f>
        <v>0</v>
      </c>
      <c r="J9" s="129">
        <f>'Q2 FSR'!H9</f>
        <v>0</v>
      </c>
      <c r="K9" s="165">
        <f>'Q2 FSR'!I9</f>
        <v>0</v>
      </c>
      <c r="L9" s="129">
        <f>'Q2 FSR'!J9</f>
        <v>0</v>
      </c>
      <c r="M9" s="165">
        <f>'Q2 FSR'!K9</f>
        <v>0</v>
      </c>
      <c r="N9" s="165">
        <f>'Q2 FSR'!L9</f>
        <v>0</v>
      </c>
      <c r="O9" s="140">
        <f>F23</f>
        <v>0</v>
      </c>
    </row>
    <row r="10" spans="1:15" ht="15.75">
      <c r="A10" s="145" t="str">
        <f>'Q2 Timesheet (4)'!B1</f>
        <v>Enter Name Here</v>
      </c>
      <c r="B10" s="132" t="e">
        <f>'Q2 Timesheet (4)'!F5</f>
        <v>#VALUE!</v>
      </c>
      <c r="C10" s="161">
        <f>'Q2 FSR'!A10</f>
        <v>0</v>
      </c>
      <c r="D10" s="129">
        <f>'Q2 FSR'!B10</f>
        <v>0</v>
      </c>
      <c r="E10" s="162">
        <f>'Q2 FSR'!C10</f>
        <v>0</v>
      </c>
      <c r="F10" s="129">
        <f>'Q2 FSR'!D10</f>
        <v>0</v>
      </c>
      <c r="G10" s="162">
        <f>'Q2 FSR'!E10</f>
        <v>0</v>
      </c>
      <c r="H10" s="129">
        <f>'Q2 FSR'!F10</f>
        <v>0</v>
      </c>
      <c r="I10" s="163">
        <f>'Q2 FSR'!G10</f>
        <v>0</v>
      </c>
      <c r="J10" s="129">
        <f>'Q2 FSR'!H10</f>
        <v>0</v>
      </c>
      <c r="K10" s="165">
        <f>'Q2 FSR'!I10</f>
        <v>0</v>
      </c>
      <c r="L10" s="129">
        <f>'Q2 FSR'!J10</f>
        <v>0</v>
      </c>
      <c r="M10" s="165">
        <f>'Q2 FSR'!K10</f>
        <v>0</v>
      </c>
      <c r="N10" s="165">
        <f>'Q2 FSR'!L10</f>
        <v>0</v>
      </c>
      <c r="O10" s="140">
        <f>H23</f>
        <v>0</v>
      </c>
    </row>
    <row r="11" spans="1:15" ht="15.75">
      <c r="A11" s="166" t="str">
        <f>'Q2 Timesheet (5)'!B1</f>
        <v>Enter Name Here</v>
      </c>
      <c r="B11" s="132" t="e">
        <f>'Q2 Timesheet (5)'!F5</f>
        <v>#VALUE!</v>
      </c>
      <c r="C11" s="161">
        <f>'Q2 FSR'!A11</f>
        <v>0</v>
      </c>
      <c r="D11" s="129">
        <f>'Q2 FSR'!B11</f>
        <v>0</v>
      </c>
      <c r="E11" s="162">
        <f>'Q2 FSR'!C11</f>
        <v>0</v>
      </c>
      <c r="F11" s="129">
        <f>'Q2 FSR'!D11</f>
        <v>0</v>
      </c>
      <c r="G11" s="162">
        <f>'Q2 FSR'!E11</f>
        <v>0</v>
      </c>
      <c r="H11" s="129">
        <f>'Q2 FSR'!F11</f>
        <v>0</v>
      </c>
      <c r="I11" s="163">
        <f>'Q2 FSR'!G11</f>
        <v>0</v>
      </c>
      <c r="J11" s="129">
        <f>'Q2 FSR'!H11</f>
        <v>0</v>
      </c>
      <c r="K11" s="165">
        <f>'Q2 FSR'!I11</f>
        <v>0</v>
      </c>
      <c r="L11" s="129">
        <f>'Q2 FSR'!J11</f>
        <v>0</v>
      </c>
      <c r="M11" s="165">
        <f>'Q2 FSR'!K11</f>
        <v>0</v>
      </c>
      <c r="N11" s="165">
        <f>'Q2 FSR'!L11</f>
        <v>0</v>
      </c>
      <c r="O11" s="140">
        <f>J23</f>
        <v>0</v>
      </c>
    </row>
    <row r="12" spans="1:15" ht="15.75">
      <c r="A12" s="166"/>
      <c r="B12" s="129"/>
      <c r="C12" s="161">
        <f>'Q2 FSR'!A12</f>
        <v>0</v>
      </c>
      <c r="D12" s="129">
        <f>'Q2 FSR'!B12</f>
        <v>0</v>
      </c>
      <c r="E12" s="162">
        <f>'Q2 FSR'!C12</f>
        <v>0</v>
      </c>
      <c r="F12" s="129">
        <f>'Q2 FSR'!D12</f>
        <v>0</v>
      </c>
      <c r="G12" s="162">
        <f>'Q2 FSR'!E12</f>
        <v>0</v>
      </c>
      <c r="H12" s="129">
        <f>'Q2 FSR'!F12</f>
        <v>0</v>
      </c>
      <c r="I12" s="163">
        <f>'Q2 FSR'!G12</f>
        <v>0</v>
      </c>
      <c r="J12" s="129">
        <f>'Q2 FSR'!H12</f>
        <v>0</v>
      </c>
      <c r="K12" s="165">
        <f>'Q2 FSR'!I12</f>
        <v>0</v>
      </c>
      <c r="L12" s="129">
        <f>'Q2 FSR'!J12</f>
        <v>0</v>
      </c>
      <c r="M12" s="165">
        <f>'Q2 FSR'!K12</f>
        <v>0</v>
      </c>
      <c r="N12" s="165">
        <f>'Q2 FSR'!L12</f>
        <v>0</v>
      </c>
      <c r="O12" s="147">
        <f>L23</f>
        <v>0</v>
      </c>
    </row>
    <row r="13" spans="1:15" ht="15.75">
      <c r="A13" s="166"/>
      <c r="B13" s="129"/>
      <c r="C13" s="161">
        <f>'Q2 FSR'!A13</f>
        <v>0</v>
      </c>
      <c r="D13" s="129">
        <f>'Q2 FSR'!B13</f>
        <v>0</v>
      </c>
      <c r="E13" s="162">
        <f>'Q2 FSR'!C13</f>
        <v>0</v>
      </c>
      <c r="F13" s="129">
        <f>'Q2 FSR'!D13</f>
        <v>0</v>
      </c>
      <c r="G13" s="162">
        <f>'Q2 FSR'!E13</f>
        <v>0</v>
      </c>
      <c r="H13" s="129">
        <f>'Q2 FSR'!F13</f>
        <v>0</v>
      </c>
      <c r="I13" s="163">
        <f>'Q2 FSR'!G13</f>
        <v>0</v>
      </c>
      <c r="J13" s="129">
        <f>'Q2 FSR'!H13</f>
        <v>0</v>
      </c>
      <c r="K13" s="165">
        <f>'Q2 FSR'!I13</f>
        <v>0</v>
      </c>
      <c r="L13" s="129">
        <f>'Q2 FSR'!J13</f>
        <v>0</v>
      </c>
      <c r="M13" s="165">
        <f>'Q2 FSR'!K13</f>
        <v>0</v>
      </c>
      <c r="N13" s="165">
        <f>'Q2 FSR'!L13</f>
        <v>0</v>
      </c>
      <c r="O13" s="140">
        <f>N23</f>
        <v>0</v>
      </c>
    </row>
    <row r="14" spans="1:15" ht="15.75">
      <c r="A14" s="167"/>
      <c r="B14" s="129"/>
      <c r="C14" s="161">
        <f>'Q2 FSR'!A14</f>
        <v>0</v>
      </c>
      <c r="D14" s="129">
        <f>'Q2 FSR'!B14</f>
        <v>0</v>
      </c>
      <c r="E14" s="162">
        <f>'Q2 FSR'!C14</f>
        <v>0</v>
      </c>
      <c r="F14" s="129">
        <f>'Q2 FSR'!D14</f>
        <v>0</v>
      </c>
      <c r="G14" s="162">
        <f>'Q2 FSR'!E14</f>
        <v>0</v>
      </c>
      <c r="H14" s="129">
        <f>'Q2 FSR'!F14</f>
        <v>0</v>
      </c>
      <c r="I14" s="163">
        <f>'Q2 FSR'!G14</f>
        <v>0</v>
      </c>
      <c r="J14" s="129">
        <f>'Q2 FSR'!H14</f>
        <v>0</v>
      </c>
      <c r="K14" s="165">
        <f>'Q2 FSR'!I14</f>
        <v>0</v>
      </c>
      <c r="L14" s="129">
        <f>'Q2 FSR'!J14</f>
        <v>0</v>
      </c>
      <c r="M14" s="165">
        <f>'Q2 FSR'!K14</f>
        <v>0</v>
      </c>
      <c r="N14" s="165">
        <f>'Q2 FSR'!L14</f>
        <v>0</v>
      </c>
      <c r="O14" s="140"/>
    </row>
    <row r="15" spans="1:15" ht="15.75">
      <c r="A15" s="166"/>
      <c r="B15" s="129"/>
      <c r="C15" s="161">
        <f>'Q2 FSR'!A15</f>
        <v>0</v>
      </c>
      <c r="D15" s="129">
        <f>'Q2 FSR'!B15</f>
        <v>0</v>
      </c>
      <c r="E15" s="162">
        <f>'Q2 FSR'!C15</f>
        <v>0</v>
      </c>
      <c r="F15" s="129">
        <f>'Q2 FSR'!D15</f>
        <v>0</v>
      </c>
      <c r="G15" s="162">
        <f>'Q2 FSR'!E15</f>
        <v>0</v>
      </c>
      <c r="H15" s="129">
        <f>'Q2 FSR'!F15</f>
        <v>0</v>
      </c>
      <c r="I15" s="163">
        <f>'Q2 FSR'!G15</f>
        <v>0</v>
      </c>
      <c r="J15" s="129">
        <f>'Q2 FSR'!H15</f>
        <v>0</v>
      </c>
      <c r="K15" s="165">
        <f>'Q2 FSR'!I15</f>
        <v>0</v>
      </c>
      <c r="L15" s="129">
        <f>'Q2 FSR'!J15</f>
        <v>0</v>
      </c>
      <c r="M15" s="165">
        <f>'Q2 FSR'!K15</f>
        <v>0</v>
      </c>
      <c r="N15" s="165">
        <f>'Q2 FSR'!L15</f>
        <v>0</v>
      </c>
      <c r="O15" s="140"/>
    </row>
    <row r="16" spans="1:15" ht="15.75">
      <c r="A16" s="166"/>
      <c r="B16" s="129"/>
      <c r="C16" s="161">
        <f>'Q2 FSR'!A16</f>
        <v>0</v>
      </c>
      <c r="D16" s="129">
        <f>'Q2 FSR'!B16</f>
        <v>0</v>
      </c>
      <c r="E16" s="162">
        <f>'Q2 FSR'!C16</f>
        <v>0</v>
      </c>
      <c r="F16" s="129">
        <f>'Q2 FSR'!D16</f>
        <v>0</v>
      </c>
      <c r="G16" s="162">
        <f>'Q2 FSR'!E16</f>
        <v>0</v>
      </c>
      <c r="H16" s="129">
        <f>'Q2 FSR'!F16</f>
        <v>0</v>
      </c>
      <c r="I16" s="163">
        <f>'Q2 FSR'!G16</f>
        <v>0</v>
      </c>
      <c r="J16" s="129">
        <f>'Q2 FSR'!H16</f>
        <v>0</v>
      </c>
      <c r="K16" s="165">
        <f>'Q2 FSR'!I16</f>
        <v>0</v>
      </c>
      <c r="L16" s="129">
        <f>'Q2 FSR'!J16</f>
        <v>0</v>
      </c>
      <c r="M16" s="165">
        <f>'Q2 FSR'!K16</f>
        <v>0</v>
      </c>
      <c r="N16" s="165">
        <f>'Q2 FSR'!L16</f>
        <v>0</v>
      </c>
      <c r="O16" s="140"/>
    </row>
    <row r="17" spans="1:15" ht="15.75">
      <c r="A17" s="166"/>
      <c r="B17" s="129"/>
      <c r="C17" s="161">
        <f>'Q2 FSR'!A17</f>
        <v>0</v>
      </c>
      <c r="D17" s="129">
        <f>'Q2 FSR'!B17</f>
        <v>0</v>
      </c>
      <c r="E17" s="162">
        <f>'Q2 FSR'!C17</f>
        <v>0</v>
      </c>
      <c r="F17" s="129">
        <f>'Q2 FSR'!D17</f>
        <v>0</v>
      </c>
      <c r="G17" s="162" t="str">
        <f>'Q2 FSR'!E17</f>
        <v> </v>
      </c>
      <c r="H17" s="129">
        <f>'Q2 FSR'!F17</f>
        <v>0</v>
      </c>
      <c r="I17" s="163">
        <f>'Q2 FSR'!G17</f>
        <v>0</v>
      </c>
      <c r="J17" s="129">
        <f>'Q2 FSR'!H17</f>
        <v>0</v>
      </c>
      <c r="K17" s="165">
        <f>'Q2 FSR'!I17</f>
        <v>0</v>
      </c>
      <c r="L17" s="129">
        <f>'Q2 FSR'!J17</f>
        <v>0</v>
      </c>
      <c r="M17" s="165">
        <f>'Q2 FSR'!K17</f>
        <v>0</v>
      </c>
      <c r="N17" s="165">
        <f>'Q2 FSR'!L17</f>
        <v>0</v>
      </c>
      <c r="O17" s="140"/>
    </row>
    <row r="18" spans="1:15" ht="15.75">
      <c r="A18" s="166"/>
      <c r="B18" s="129"/>
      <c r="C18" s="161">
        <f>'Q2 FSR'!A18</f>
        <v>0</v>
      </c>
      <c r="D18" s="129">
        <f>'Q2 FSR'!B18</f>
        <v>0</v>
      </c>
      <c r="E18" s="162">
        <f>'Q2 FSR'!C18</f>
        <v>0</v>
      </c>
      <c r="F18" s="129">
        <f>'Q2 FSR'!D18</f>
        <v>0</v>
      </c>
      <c r="G18" s="162" t="str">
        <f>'Q2 FSR'!E18</f>
        <v> </v>
      </c>
      <c r="H18" s="129">
        <f>'Q2 FSR'!F18</f>
        <v>0</v>
      </c>
      <c r="I18" s="163">
        <f>'Q2 FSR'!G18</f>
        <v>0</v>
      </c>
      <c r="J18" s="129">
        <f>'Q2 FSR'!H18</f>
        <v>0</v>
      </c>
      <c r="K18" s="165">
        <f>'Q2 FSR'!I18</f>
        <v>0</v>
      </c>
      <c r="L18" s="129">
        <f>'Q2 FSR'!J18</f>
        <v>0</v>
      </c>
      <c r="M18" s="165">
        <f>'Q2 FSR'!K18</f>
        <v>0</v>
      </c>
      <c r="N18" s="165">
        <f>'Q2 FSR'!L18</f>
        <v>0</v>
      </c>
      <c r="O18" s="140"/>
    </row>
    <row r="19" spans="1:15" ht="15.75">
      <c r="A19" s="145"/>
      <c r="B19" s="129"/>
      <c r="C19" s="161">
        <f>'Q2 FSR'!A19</f>
        <v>0</v>
      </c>
      <c r="D19" s="129">
        <f>'Q2 FSR'!B19</f>
        <v>0</v>
      </c>
      <c r="E19" s="162">
        <f>'Q2 FSR'!C19</f>
        <v>0</v>
      </c>
      <c r="F19" s="129">
        <f>'Q2 FSR'!D19</f>
        <v>0</v>
      </c>
      <c r="G19" s="162" t="str">
        <f>'Q2 FSR'!E19</f>
        <v> </v>
      </c>
      <c r="H19" s="129">
        <f>'Q2 FSR'!F19</f>
        <v>0</v>
      </c>
      <c r="I19" s="163">
        <f>'Q2 FSR'!G19</f>
        <v>0</v>
      </c>
      <c r="J19" s="129">
        <f>'Q2 FSR'!H19</f>
        <v>0</v>
      </c>
      <c r="K19" s="165">
        <f>'Q2 FSR'!I19</f>
        <v>0</v>
      </c>
      <c r="L19" s="129">
        <f>'Q2 FSR'!J19</f>
        <v>0</v>
      </c>
      <c r="M19" s="165">
        <f>'Q2 FSR'!K19</f>
        <v>0</v>
      </c>
      <c r="N19" s="165">
        <f>'Q2 FSR'!L19</f>
        <v>0</v>
      </c>
      <c r="O19" s="140"/>
    </row>
    <row r="20" spans="1:15" ht="15.75">
      <c r="A20" s="145"/>
      <c r="B20" s="129"/>
      <c r="C20" s="161">
        <f>'Q2 FSR'!A20</f>
        <v>0</v>
      </c>
      <c r="D20" s="129">
        <f>'Q2 FSR'!B20</f>
        <v>0</v>
      </c>
      <c r="E20" s="162">
        <f>'Q2 FSR'!C20</f>
        <v>0</v>
      </c>
      <c r="F20" s="129">
        <f>'Q2 FSR'!D20</f>
        <v>0</v>
      </c>
      <c r="G20" s="162">
        <f>'Q2 FSR'!E20</f>
        <v>0</v>
      </c>
      <c r="H20" s="129">
        <f>'Q2 FSR'!F20</f>
        <v>0</v>
      </c>
      <c r="I20" s="163">
        <f>'Q2 FSR'!G20</f>
        <v>0</v>
      </c>
      <c r="J20" s="129">
        <f>'Q2 FSR'!H20</f>
        <v>0</v>
      </c>
      <c r="K20" s="165">
        <f>'Q2 FSR'!I20</f>
        <v>0</v>
      </c>
      <c r="L20" s="129">
        <f>'Q2 FSR'!J20</f>
        <v>0</v>
      </c>
      <c r="M20" s="165">
        <f>'Q2 FSR'!K20</f>
        <v>0</v>
      </c>
      <c r="N20" s="165">
        <f>'Q2 FSR'!L20</f>
        <v>0</v>
      </c>
      <c r="O20" s="140"/>
    </row>
    <row r="21" spans="1:15" ht="15.75">
      <c r="A21" s="145"/>
      <c r="B21" s="129"/>
      <c r="C21" s="161">
        <f>'Q2 FSR'!A21</f>
        <v>0</v>
      </c>
      <c r="D21" s="129">
        <f>'Q2 FSR'!B21</f>
        <v>0</v>
      </c>
      <c r="E21" s="162">
        <f>'Q2 FSR'!C21</f>
        <v>0</v>
      </c>
      <c r="F21" s="129">
        <f>'Q2 FSR'!D21</f>
        <v>0</v>
      </c>
      <c r="G21" s="162">
        <f>'Q2 FSR'!E21</f>
        <v>0</v>
      </c>
      <c r="H21" s="129">
        <f>'Q2 FSR'!F21</f>
        <v>0</v>
      </c>
      <c r="I21" s="163">
        <f>'Q2 FSR'!G21</f>
        <v>0</v>
      </c>
      <c r="J21" s="129">
        <f>'Q2 FSR'!H21</f>
        <v>0</v>
      </c>
      <c r="K21" s="165">
        <f>'Q2 FSR'!I21</f>
        <v>0</v>
      </c>
      <c r="L21" s="129">
        <f>'Q2 FSR'!J21</f>
        <v>0</v>
      </c>
      <c r="M21" s="165">
        <f>'Q2 FSR'!K21</f>
        <v>0</v>
      </c>
      <c r="N21" s="165">
        <f>'Q2 FSR'!L21</f>
        <v>0</v>
      </c>
      <c r="O21" s="140"/>
    </row>
    <row r="22" spans="1:15" ht="15.75">
      <c r="A22" s="145"/>
      <c r="B22" s="129"/>
      <c r="C22" s="161">
        <f>'Q2 FSR'!A22</f>
        <v>0</v>
      </c>
      <c r="D22" s="129">
        <f>'Q2 FSR'!B22</f>
        <v>0</v>
      </c>
      <c r="E22" s="162">
        <f>'Q2 FSR'!C22</f>
        <v>0</v>
      </c>
      <c r="F22" s="129">
        <f>'Q2 FSR'!D22</f>
        <v>0</v>
      </c>
      <c r="G22" s="162">
        <f>'Q2 FSR'!E22</f>
        <v>0</v>
      </c>
      <c r="H22" s="129">
        <f>'Q2 FSR'!F22</f>
        <v>0</v>
      </c>
      <c r="I22" s="163">
        <f>'Q2 FSR'!G22</f>
        <v>0</v>
      </c>
      <c r="J22" s="129">
        <f>'Q2 FSR'!H22</f>
        <v>0</v>
      </c>
      <c r="K22" s="165">
        <f>'Q2 FSR'!I22</f>
        <v>0</v>
      </c>
      <c r="L22" s="129">
        <f>'Q2 FSR'!J22</f>
        <v>0</v>
      </c>
      <c r="M22" s="165">
        <f>'Q2 FSR'!K22</f>
        <v>0</v>
      </c>
      <c r="N22" s="165">
        <f>'Q2 FSR'!L22</f>
        <v>0</v>
      </c>
      <c r="O22" s="140"/>
    </row>
    <row r="23" spans="1:15" ht="15.75">
      <c r="A23" s="206" t="s">
        <v>17</v>
      </c>
      <c r="B23" s="207" t="e">
        <f>SUM(B7:B22)</f>
        <v>#VALUE!</v>
      </c>
      <c r="C23" s="206" t="s">
        <v>17</v>
      </c>
      <c r="D23" s="207">
        <f>SUM(D7:D22)</f>
        <v>0</v>
      </c>
      <c r="E23" s="206" t="s">
        <v>17</v>
      </c>
      <c r="F23" s="207">
        <f>SUM(F7:F22)</f>
        <v>0</v>
      </c>
      <c r="G23" s="206" t="s">
        <v>17</v>
      </c>
      <c r="H23" s="207">
        <f>SUM(H7:H22)</f>
        <v>0</v>
      </c>
      <c r="I23" s="206" t="s">
        <v>17</v>
      </c>
      <c r="J23" s="207">
        <f>SUM(J7:J22)</f>
        <v>0</v>
      </c>
      <c r="K23" s="208" t="s">
        <v>9</v>
      </c>
      <c r="L23" s="207">
        <f>SUM(L7:L22)</f>
        <v>0</v>
      </c>
      <c r="M23" s="208" t="s">
        <v>9</v>
      </c>
      <c r="N23" s="334">
        <f>SUM(N7:N22)</f>
        <v>0</v>
      </c>
      <c r="O23" s="209" t="e">
        <f>SUM(B23+D23+F23+H23+L23+J23+N23)</f>
        <v>#VALUE!</v>
      </c>
    </row>
    <row r="24" spans="1:15" ht="15.75">
      <c r="A24" s="60"/>
      <c r="B24" s="61"/>
      <c r="C24" s="60"/>
      <c r="D24" s="61"/>
      <c r="E24" s="60"/>
      <c r="F24" s="61"/>
      <c r="G24" s="60"/>
      <c r="H24" s="61"/>
      <c r="I24" s="60"/>
      <c r="J24" s="61"/>
      <c r="K24" s="230"/>
      <c r="L24" s="61"/>
      <c r="M24" s="230"/>
      <c r="N24" s="230"/>
      <c r="O24" s="231"/>
    </row>
    <row r="25" spans="1:15" ht="15.75">
      <c r="A25" s="154" t="s">
        <v>16</v>
      </c>
      <c r="B25" s="155"/>
      <c r="C25" s="154" t="s">
        <v>16</v>
      </c>
      <c r="D25" s="155"/>
      <c r="E25" s="154" t="s">
        <v>16</v>
      </c>
      <c r="F25" s="155"/>
      <c r="G25" s="154" t="s">
        <v>16</v>
      </c>
      <c r="H25" s="155"/>
      <c r="I25" s="154" t="s">
        <v>16</v>
      </c>
      <c r="J25" s="155"/>
      <c r="K25" s="168" t="s">
        <v>16</v>
      </c>
      <c r="L25" s="155"/>
      <c r="M25" s="168" t="s">
        <v>16</v>
      </c>
      <c r="N25" s="168"/>
      <c r="O25" s="140"/>
    </row>
    <row r="26" spans="1:15" ht="15.75">
      <c r="A26" s="145" t="str">
        <f>'Q2 Volunteer'!B1</f>
        <v>Volunteer hours </v>
      </c>
      <c r="B26" s="129">
        <f>'Q2 Volunteer'!F4</f>
        <v>0</v>
      </c>
      <c r="C26" s="163" t="str">
        <f>'Q2 FSR'!A26</f>
        <v>Add description of Match under business technology </v>
      </c>
      <c r="D26" s="129">
        <f>'Q2 FSR'!B26</f>
        <v>0</v>
      </c>
      <c r="E26" s="163" t="str">
        <f>'Q2 FSR'!C26</f>
        <v>Add description of Match under print/copy/postage </v>
      </c>
      <c r="F26" s="129">
        <f>'Q2 FSR'!D26</f>
        <v>0</v>
      </c>
      <c r="G26" s="163" t="str">
        <f>'Q2 FSR'!E26</f>
        <v>Add description of Match under supplies/materials </v>
      </c>
      <c r="H26" s="129">
        <f>'Q2 FSR'!F26</f>
        <v>0</v>
      </c>
      <c r="I26" s="169" t="str">
        <f>'Q2 FSR'!G26</f>
        <v>Add description of Match under in state travel  </v>
      </c>
      <c r="J26" s="291">
        <f>'Q2 FSR'!H26</f>
        <v>0</v>
      </c>
      <c r="K26" s="332" t="str">
        <f>'Q2 FSR'!I26</f>
        <v>Add description of match under Contractual Victim Impact Speaker</v>
      </c>
      <c r="L26" s="291">
        <f>'Q2 FSR'!J26</f>
        <v>0</v>
      </c>
      <c r="M26" s="165"/>
      <c r="N26" s="165"/>
      <c r="O26" s="140">
        <f>B35</f>
        <v>0</v>
      </c>
    </row>
    <row r="27" spans="1:15" ht="15.75">
      <c r="A27" s="145"/>
      <c r="B27" s="129"/>
      <c r="C27" s="163">
        <f>'Q2 FSR'!A27</f>
        <v>0</v>
      </c>
      <c r="D27" s="129">
        <f>'Q2 FSR'!B27</f>
        <v>0</v>
      </c>
      <c r="E27" s="163">
        <f>'Q2 FSR'!C27</f>
        <v>0</v>
      </c>
      <c r="F27" s="129">
        <f>'Q2 FSR'!D27</f>
        <v>0</v>
      </c>
      <c r="G27" s="163">
        <f>'Q2 FSR'!E27</f>
        <v>0</v>
      </c>
      <c r="H27" s="129">
        <f>'Q2 FSR'!F27</f>
        <v>0</v>
      </c>
      <c r="I27" s="169">
        <f>'Q2 FSR'!G27</f>
        <v>0</v>
      </c>
      <c r="J27" s="291">
        <f>'Q2 FSR'!H27</f>
        <v>0</v>
      </c>
      <c r="K27" s="332">
        <f>'Q2 FSR'!I27</f>
        <v>0</v>
      </c>
      <c r="L27" s="291">
        <f>'Q2 FSR'!J27</f>
        <v>0</v>
      </c>
      <c r="M27" s="165"/>
      <c r="N27" s="165"/>
      <c r="O27" s="140">
        <f>D35</f>
        <v>0</v>
      </c>
    </row>
    <row r="28" spans="1:15" ht="15.75">
      <c r="A28" s="145"/>
      <c r="B28" s="129"/>
      <c r="C28" s="163">
        <f>'Q2 FSR'!A28</f>
        <v>0</v>
      </c>
      <c r="D28" s="129">
        <f>'Q2 FSR'!B28</f>
        <v>0</v>
      </c>
      <c r="E28" s="163">
        <f>'Q2 FSR'!C28</f>
        <v>0</v>
      </c>
      <c r="F28" s="129">
        <f>'Q2 FSR'!D28</f>
        <v>0</v>
      </c>
      <c r="G28" s="163">
        <f>'Q2 FSR'!E28</f>
        <v>0</v>
      </c>
      <c r="H28" s="129">
        <f>'Q2 FSR'!F28</f>
        <v>0</v>
      </c>
      <c r="I28" s="169">
        <f>'Q2 FSR'!G28</f>
        <v>0</v>
      </c>
      <c r="J28" s="291">
        <f>'Q2 FSR'!H28</f>
        <v>0</v>
      </c>
      <c r="K28" s="332">
        <f>'Q2 FSR'!I28</f>
        <v>0</v>
      </c>
      <c r="L28" s="291">
        <f>'Q2 FSR'!J28</f>
        <v>0</v>
      </c>
      <c r="M28" s="165"/>
      <c r="N28" s="165"/>
      <c r="O28" s="140">
        <f>F35</f>
        <v>0</v>
      </c>
    </row>
    <row r="29" spans="1:15" ht="15.75">
      <c r="A29" s="145"/>
      <c r="B29" s="129"/>
      <c r="C29" s="163">
        <f>'Q2 FSR'!A29</f>
        <v>0</v>
      </c>
      <c r="D29" s="129">
        <f>'Q2 FSR'!B29</f>
        <v>0</v>
      </c>
      <c r="E29" s="163">
        <f>'Q2 FSR'!C29</f>
        <v>0</v>
      </c>
      <c r="F29" s="129">
        <f>'Q2 FSR'!D29</f>
        <v>0</v>
      </c>
      <c r="G29" s="163">
        <f>'Q2 FSR'!E29</f>
        <v>0</v>
      </c>
      <c r="H29" s="129">
        <f>'Q2 FSR'!F29</f>
        <v>0</v>
      </c>
      <c r="I29" s="169">
        <f>'Q2 FSR'!G29</f>
        <v>0</v>
      </c>
      <c r="J29" s="291">
        <f>'Q2 FSR'!H29</f>
        <v>0</v>
      </c>
      <c r="K29" s="332">
        <f>'Q2 FSR'!I29</f>
        <v>0</v>
      </c>
      <c r="L29" s="291">
        <f>'Q2 FSR'!J29</f>
        <v>0</v>
      </c>
      <c r="M29" s="165"/>
      <c r="N29" s="165"/>
      <c r="O29" s="140">
        <f>H35</f>
        <v>0</v>
      </c>
    </row>
    <row r="30" spans="1:15" ht="15.75">
      <c r="A30" s="145"/>
      <c r="B30" s="129"/>
      <c r="C30" s="163">
        <f>'Q2 FSR'!A30</f>
        <v>0</v>
      </c>
      <c r="D30" s="129">
        <f>'Q2 FSR'!B30</f>
        <v>0</v>
      </c>
      <c r="E30" s="163">
        <f>'Q2 FSR'!C30</f>
        <v>0</v>
      </c>
      <c r="F30" s="129">
        <f>'Q2 FSR'!D30</f>
        <v>0</v>
      </c>
      <c r="G30" s="163">
        <f>'Q2 FSR'!E30</f>
        <v>0</v>
      </c>
      <c r="H30" s="129">
        <f>'Q2 FSR'!F30</f>
        <v>0</v>
      </c>
      <c r="I30" s="169">
        <f>'Q2 FSR'!G30</f>
        <v>0</v>
      </c>
      <c r="J30" s="291">
        <f>'Q2 FSR'!H30</f>
        <v>0</v>
      </c>
      <c r="K30" s="332">
        <f>'Q2 FSR'!I30</f>
        <v>0</v>
      </c>
      <c r="L30" s="291">
        <f>'Q2 FSR'!J30</f>
        <v>0</v>
      </c>
      <c r="M30" s="165"/>
      <c r="N30" s="165"/>
      <c r="O30" s="140">
        <f>J35</f>
        <v>0</v>
      </c>
    </row>
    <row r="31" spans="1:15" ht="15.75">
      <c r="A31" s="145"/>
      <c r="B31" s="129"/>
      <c r="C31" s="163">
        <f>'Q2 FSR'!A31</f>
        <v>0</v>
      </c>
      <c r="D31" s="129">
        <f>'Q2 FSR'!B31</f>
        <v>0</v>
      </c>
      <c r="E31" s="163">
        <f>'Q2 FSR'!C31</f>
        <v>0</v>
      </c>
      <c r="F31" s="129">
        <f>'Q2 FSR'!D31</f>
        <v>0</v>
      </c>
      <c r="G31" s="163">
        <f>'Q2 FSR'!E31</f>
        <v>0</v>
      </c>
      <c r="H31" s="129">
        <f>'Q2 FSR'!F31</f>
        <v>0</v>
      </c>
      <c r="I31" s="169">
        <f>'Q2 FSR'!G31</f>
        <v>0</v>
      </c>
      <c r="J31" s="291">
        <f>'Q2 FSR'!H31</f>
        <v>0</v>
      </c>
      <c r="K31" s="332">
        <f>'Q2 FSR'!I31</f>
        <v>0</v>
      </c>
      <c r="L31" s="291">
        <f>'Q2 FSR'!J31</f>
        <v>0</v>
      </c>
      <c r="M31" s="165"/>
      <c r="N31" s="165"/>
      <c r="O31" s="140">
        <f>L35</f>
        <v>0</v>
      </c>
    </row>
    <row r="32" spans="1:15" ht="15.75">
      <c r="A32" s="145"/>
      <c r="B32" s="159"/>
      <c r="C32" s="163">
        <f>'Q2 FSR'!A32</f>
        <v>0</v>
      </c>
      <c r="D32" s="129">
        <f>'Q2 FSR'!B32</f>
        <v>0</v>
      </c>
      <c r="E32" s="163">
        <f>'Q2 FSR'!C32</f>
        <v>0</v>
      </c>
      <c r="F32" s="129">
        <f>'Q2 FSR'!D32</f>
        <v>0</v>
      </c>
      <c r="G32" s="163">
        <f>'Q2 FSR'!E32</f>
        <v>0</v>
      </c>
      <c r="H32" s="129">
        <f>'Q2 FSR'!F32</f>
        <v>0</v>
      </c>
      <c r="I32" s="169">
        <f>'Q2 FSR'!G32</f>
        <v>0</v>
      </c>
      <c r="J32" s="291">
        <f>'Q2 FSR'!H32</f>
        <v>0</v>
      </c>
      <c r="K32" s="332">
        <f>'Q2 FSR'!I32</f>
        <v>0</v>
      </c>
      <c r="L32" s="291">
        <f>'Q2 FSR'!J32</f>
        <v>0</v>
      </c>
      <c r="M32" s="170"/>
      <c r="N32" s="170"/>
      <c r="O32" s="140">
        <f>N35</f>
        <v>0</v>
      </c>
    </row>
    <row r="33" spans="1:15" ht="15.75">
      <c r="A33" s="145"/>
      <c r="B33" s="150"/>
      <c r="C33" s="163">
        <f>'Q2 FSR'!A33</f>
        <v>0</v>
      </c>
      <c r="D33" s="129">
        <f>'Q2 FSR'!B33</f>
        <v>0</v>
      </c>
      <c r="E33" s="163">
        <f>'Q2 FSR'!C33</f>
        <v>0</v>
      </c>
      <c r="F33" s="129">
        <f>'Q2 FSR'!D33</f>
        <v>0</v>
      </c>
      <c r="G33" s="163">
        <f>'Q2 FSR'!E33</f>
        <v>0</v>
      </c>
      <c r="H33" s="129">
        <f>'Q2 FSR'!F33</f>
        <v>0</v>
      </c>
      <c r="I33" s="169">
        <f>'Q2 FSR'!G33</f>
        <v>0</v>
      </c>
      <c r="J33" s="291">
        <f>'Q2 FSR'!H33</f>
        <v>0</v>
      </c>
      <c r="K33" s="332">
        <f>'Q2 FSR'!I33</f>
        <v>0</v>
      </c>
      <c r="L33" s="291">
        <f>'Q2 FSR'!J33</f>
        <v>0</v>
      </c>
      <c r="M33" s="21"/>
      <c r="N33" s="21"/>
      <c r="O33" s="140"/>
    </row>
    <row r="34" spans="1:15" ht="15.75">
      <c r="A34" s="145"/>
      <c r="B34" s="160"/>
      <c r="C34" s="163">
        <f>'Q2 FSR'!A34</f>
        <v>0</v>
      </c>
      <c r="D34" s="129">
        <f>'Q2 FSR'!B34</f>
        <v>0</v>
      </c>
      <c r="E34" s="163">
        <f>'Q2 FSR'!C34</f>
        <v>0</v>
      </c>
      <c r="F34" s="129">
        <f>'Q2 FSR'!D34</f>
        <v>0</v>
      </c>
      <c r="G34" s="163">
        <f>'Q2 FSR'!E34</f>
        <v>0</v>
      </c>
      <c r="H34" s="129">
        <f>'Q2 FSR'!F34</f>
        <v>0</v>
      </c>
      <c r="I34" s="169">
        <f>'Q2 FSR'!G34</f>
        <v>0</v>
      </c>
      <c r="J34" s="291">
        <f>'Q2 FSR'!H34</f>
        <v>0</v>
      </c>
      <c r="K34" s="332">
        <f>'Q2 FSR'!I34</f>
        <v>0</v>
      </c>
      <c r="L34" s="291">
        <f>'Q2 FSR'!J34</f>
        <v>0</v>
      </c>
      <c r="M34" s="164"/>
      <c r="N34" s="164"/>
      <c r="O34" s="140"/>
    </row>
    <row r="35" spans="1:15" ht="16.5" thickBot="1">
      <c r="A35" s="210" t="s">
        <v>9</v>
      </c>
      <c r="B35" s="211">
        <f>SUM(B26:B34)</f>
        <v>0</v>
      </c>
      <c r="C35" s="210" t="s">
        <v>9</v>
      </c>
      <c r="D35" s="211">
        <f>SUM(D26:D34)</f>
        <v>0</v>
      </c>
      <c r="E35" s="210" t="s">
        <v>9</v>
      </c>
      <c r="F35" s="211">
        <f>SUM(F26:F34)</f>
        <v>0</v>
      </c>
      <c r="G35" s="210" t="s">
        <v>9</v>
      </c>
      <c r="H35" s="211">
        <f>SUM(H26:H34)</f>
        <v>0</v>
      </c>
      <c r="I35" s="210" t="s">
        <v>9</v>
      </c>
      <c r="J35" s="211">
        <f>SUM(J26:J34)</f>
        <v>0</v>
      </c>
      <c r="K35" s="212" t="s">
        <v>9</v>
      </c>
      <c r="L35" s="211">
        <f>SUM(L26:L34)</f>
        <v>0</v>
      </c>
      <c r="M35" s="212" t="s">
        <v>15</v>
      </c>
      <c r="N35" s="211">
        <f>SUM(N26:N34)</f>
        <v>0</v>
      </c>
      <c r="O35" s="213">
        <f>SUM(B35+D35+F35+H35+J35+L35+N35)</f>
        <v>0</v>
      </c>
    </row>
    <row r="36" spans="1:15" ht="15.75" thickBo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.75">
      <c r="A37" s="285" t="s">
        <v>1</v>
      </c>
      <c r="B37" s="287"/>
      <c r="C37" s="288"/>
      <c r="D37" s="286"/>
      <c r="E37" s="286"/>
      <c r="F37" s="287"/>
      <c r="G37" s="287"/>
      <c r="H37" s="287"/>
      <c r="I37" s="287"/>
      <c r="J37" s="287"/>
      <c r="K37" s="287"/>
      <c r="L37" s="287"/>
      <c r="M37" s="287"/>
      <c r="N37" s="287"/>
      <c r="O37" s="289"/>
    </row>
    <row r="38" spans="1:15" ht="15" customHeight="1">
      <c r="A38" s="435" t="s">
        <v>7</v>
      </c>
      <c r="B38" s="436"/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6"/>
      <c r="N38" s="436"/>
      <c r="O38" s="437"/>
    </row>
    <row r="39" spans="1:15" ht="12.75">
      <c r="A39" s="435"/>
      <c r="B39" s="436"/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7"/>
    </row>
    <row r="40" spans="1:15" ht="12.75">
      <c r="A40" s="435"/>
      <c r="B40" s="436"/>
      <c r="C40" s="436"/>
      <c r="D40" s="436"/>
      <c r="E40" s="436"/>
      <c r="F40" s="436"/>
      <c r="G40" s="436"/>
      <c r="H40" s="436"/>
      <c r="I40" s="436"/>
      <c r="J40" s="436"/>
      <c r="K40" s="436"/>
      <c r="L40" s="436"/>
      <c r="M40" s="436"/>
      <c r="N40" s="436"/>
      <c r="O40" s="437"/>
    </row>
    <row r="41" spans="1:15" ht="12.75">
      <c r="A41" s="435"/>
      <c r="B41" s="436"/>
      <c r="C41" s="436"/>
      <c r="D41" s="436"/>
      <c r="E41" s="436"/>
      <c r="F41" s="436"/>
      <c r="G41" s="436"/>
      <c r="H41" s="436"/>
      <c r="I41" s="436"/>
      <c r="J41" s="436"/>
      <c r="K41" s="436"/>
      <c r="L41" s="436"/>
      <c r="M41" s="436"/>
      <c r="N41" s="436"/>
      <c r="O41" s="437"/>
    </row>
    <row r="42" spans="1:15" ht="12.75">
      <c r="A42" s="435"/>
      <c r="B42" s="436"/>
      <c r="C42" s="436"/>
      <c r="D42" s="436"/>
      <c r="E42" s="436"/>
      <c r="F42" s="436"/>
      <c r="G42" s="436"/>
      <c r="H42" s="436"/>
      <c r="I42" s="436"/>
      <c r="J42" s="436"/>
      <c r="K42" s="436"/>
      <c r="L42" s="436"/>
      <c r="M42" s="436"/>
      <c r="N42" s="436"/>
      <c r="O42" s="437"/>
    </row>
    <row r="43" spans="1:15" ht="12.75">
      <c r="A43" s="435"/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7"/>
    </row>
    <row r="44" spans="1:15" ht="12.75">
      <c r="A44" s="435"/>
      <c r="B44" s="436"/>
      <c r="C44" s="436"/>
      <c r="D44" s="436"/>
      <c r="E44" s="436"/>
      <c r="F44" s="436"/>
      <c r="G44" s="436"/>
      <c r="H44" s="436"/>
      <c r="I44" s="436"/>
      <c r="J44" s="436"/>
      <c r="K44" s="436"/>
      <c r="L44" s="436"/>
      <c r="M44" s="436"/>
      <c r="N44" s="436"/>
      <c r="O44" s="437"/>
    </row>
    <row r="45" spans="1:15" ht="13.5" thickBot="1">
      <c r="A45" s="438"/>
      <c r="B45" s="439"/>
      <c r="C45" s="439"/>
      <c r="D45" s="439"/>
      <c r="E45" s="439"/>
      <c r="F45" s="439"/>
      <c r="G45" s="439"/>
      <c r="H45" s="439"/>
      <c r="I45" s="439"/>
      <c r="J45" s="439"/>
      <c r="K45" s="439"/>
      <c r="L45" s="439"/>
      <c r="M45" s="439"/>
      <c r="N45" s="439"/>
      <c r="O45" s="440"/>
    </row>
    <row r="46" spans="1:15" ht="15">
      <c r="A46" s="284"/>
      <c r="B46" s="284"/>
      <c r="C46" s="284"/>
      <c r="D46" s="284"/>
      <c r="E46" s="284"/>
      <c r="F46" s="284"/>
      <c r="G46" s="284"/>
      <c r="H46" s="1"/>
      <c r="I46" s="1"/>
      <c r="J46" s="1"/>
      <c r="K46" s="1"/>
      <c r="L46" s="1"/>
      <c r="M46" s="1"/>
      <c r="N46" s="1"/>
      <c r="O46" s="1"/>
    </row>
    <row r="47" spans="1:15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</sheetData>
  <sheetProtection/>
  <mergeCells count="9">
    <mergeCell ref="A1:O1"/>
    <mergeCell ref="A3:B3"/>
    <mergeCell ref="C3:D3"/>
    <mergeCell ref="E3:F3"/>
    <mergeCell ref="G3:H3"/>
    <mergeCell ref="A38:O45"/>
    <mergeCell ref="I3:J3"/>
    <mergeCell ref="M3:N3"/>
    <mergeCell ref="K3:L3"/>
  </mergeCells>
  <printOptions/>
  <pageMargins left="0.7" right="0.7" top="0.75" bottom="0.75" header="0.3" footer="0.3"/>
  <pageSetup fitToHeight="1" fitToWidth="1" horizontalDpi="600" verticalDpi="600" orientation="landscape" scale="3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A38" sqref="A38:H46"/>
    </sheetView>
  </sheetViews>
  <sheetFormatPr defaultColWidth="9.140625" defaultRowHeight="12.75"/>
  <cols>
    <col min="1" max="1" width="19.00390625" style="0" customWidth="1"/>
    <col min="2" max="2" width="22.8515625" style="0" customWidth="1"/>
    <col min="3" max="3" width="19.00390625" style="0" customWidth="1"/>
    <col min="4" max="4" width="22.8515625" style="0" customWidth="1"/>
    <col min="5" max="5" width="19.00390625" style="0" customWidth="1"/>
    <col min="6" max="6" width="22.8515625" style="0" customWidth="1"/>
    <col min="7" max="7" width="19.00390625" style="0" customWidth="1"/>
    <col min="8" max="8" width="22.8515625" style="0" customWidth="1"/>
    <col min="9" max="9" width="19.57421875" style="0" customWidth="1"/>
    <col min="10" max="10" width="22.8515625" style="0" customWidth="1"/>
    <col min="11" max="11" width="19.00390625" style="0" customWidth="1"/>
    <col min="12" max="12" width="22.8515625" style="0" customWidth="1"/>
  </cols>
  <sheetData>
    <row r="1" spans="1:12" ht="15.75">
      <c r="A1" s="431" t="s">
        <v>141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</row>
    <row r="2" spans="1:12" ht="24" thickBot="1">
      <c r="A2" s="68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5.75">
      <c r="A3" s="432" t="str">
        <f>'Q1 Cover'!A11</f>
        <v>Business Technology</v>
      </c>
      <c r="B3" s="433"/>
      <c r="C3" s="432" t="str">
        <f>'Q1 Cover'!A12</f>
        <v>Print/Copy/Postage</v>
      </c>
      <c r="D3" s="433"/>
      <c r="E3" s="432" t="str">
        <f>'Q1 Cover'!A13</f>
        <v>Supplies/Materials</v>
      </c>
      <c r="F3" s="433"/>
      <c r="G3" s="432" t="str">
        <f>'Q1 Cover'!A14</f>
        <v>In-State Travel</v>
      </c>
      <c r="H3" s="433"/>
      <c r="I3" s="432" t="s">
        <v>158</v>
      </c>
      <c r="J3" s="433"/>
      <c r="K3" s="432" t="str">
        <f>'Q1 Cover'!A16</f>
        <v>Indirect Costs</v>
      </c>
      <c r="L3" s="433"/>
    </row>
    <row r="4" spans="1:12" ht="15">
      <c r="A4" s="23"/>
      <c r="B4" s="24" t="s">
        <v>113</v>
      </c>
      <c r="C4" s="23"/>
      <c r="D4" s="24" t="s">
        <v>113</v>
      </c>
      <c r="E4" s="23"/>
      <c r="F4" s="24" t="s">
        <v>113</v>
      </c>
      <c r="G4" s="23"/>
      <c r="H4" s="24" t="s">
        <v>113</v>
      </c>
      <c r="I4" s="37"/>
      <c r="J4" s="37" t="s">
        <v>162</v>
      </c>
      <c r="K4" s="89"/>
      <c r="L4" s="24" t="s">
        <v>113</v>
      </c>
    </row>
    <row r="5" spans="1:12" ht="15.75" thickBot="1">
      <c r="A5" s="214" t="s">
        <v>14</v>
      </c>
      <c r="B5" s="215">
        <f>'Q1 Cover'!H11</f>
        <v>0</v>
      </c>
      <c r="C5" s="214" t="s">
        <v>14</v>
      </c>
      <c r="D5" s="215">
        <f>'Q1 Cover'!H12</f>
        <v>0</v>
      </c>
      <c r="E5" s="214" t="s">
        <v>14</v>
      </c>
      <c r="F5" s="215">
        <f>'Q1 Cover'!H13</f>
        <v>0</v>
      </c>
      <c r="G5" s="214" t="s">
        <v>14</v>
      </c>
      <c r="H5" s="215">
        <f>'Q1 Cover'!H14</f>
        <v>0</v>
      </c>
      <c r="I5" s="217" t="s">
        <v>14</v>
      </c>
      <c r="J5" s="217">
        <f>'Q1 Cover'!H15</f>
        <v>0</v>
      </c>
      <c r="K5" s="226" t="s">
        <v>14</v>
      </c>
      <c r="L5" s="215">
        <f>'Q1 Cover'!H16</f>
        <v>0</v>
      </c>
    </row>
    <row r="6" spans="1:12" ht="15.75">
      <c r="A6" s="29" t="s">
        <v>4</v>
      </c>
      <c r="B6" s="30"/>
      <c r="C6" s="29" t="s">
        <v>4</v>
      </c>
      <c r="D6" s="30"/>
      <c r="E6" s="29" t="s">
        <v>4</v>
      </c>
      <c r="F6" s="30"/>
      <c r="G6" s="29" t="s">
        <v>4</v>
      </c>
      <c r="H6" s="30"/>
      <c r="I6" s="38" t="s">
        <v>4</v>
      </c>
      <c r="J6" s="38"/>
      <c r="K6" s="90" t="s">
        <v>4</v>
      </c>
      <c r="L6" s="30"/>
    </row>
    <row r="7" spans="1:12" ht="15">
      <c r="A7" s="361">
        <f>'Q1 FSR'!A7</f>
        <v>0</v>
      </c>
      <c r="B7" s="353"/>
      <c r="C7" s="174">
        <f>'Q1 FSR'!C7</f>
        <v>0</v>
      </c>
      <c r="D7" s="351"/>
      <c r="E7" s="174">
        <f>'Q1 FSR'!E7</f>
        <v>0</v>
      </c>
      <c r="F7" s="173"/>
      <c r="G7" s="345" t="s">
        <v>29</v>
      </c>
      <c r="H7" s="205">
        <f>'Q2 Travel'!I4+'Q2 Travel'!I47+'Q2 Travel'!I89</f>
        <v>0</v>
      </c>
      <c r="I7" s="346">
        <f>'Q1 FSR'!I7</f>
        <v>0</v>
      </c>
      <c r="J7" s="324"/>
      <c r="K7" s="174" t="s">
        <v>56</v>
      </c>
      <c r="L7" s="316">
        <v>0</v>
      </c>
    </row>
    <row r="8" spans="1:12" ht="15">
      <c r="A8" s="361">
        <f>'Q1 FSR'!A8</f>
        <v>0</v>
      </c>
      <c r="B8" s="353"/>
      <c r="C8" s="174">
        <f>'Q1 FSR'!C8</f>
        <v>0</v>
      </c>
      <c r="D8" s="351"/>
      <c r="E8" s="174">
        <f>'Q1 FSR'!E8</f>
        <v>0</v>
      </c>
      <c r="F8" s="173"/>
      <c r="G8" s="174"/>
      <c r="H8" s="173"/>
      <c r="I8" s="346">
        <f>'Q1 FSR'!I8</f>
        <v>0</v>
      </c>
      <c r="J8" s="324"/>
      <c r="K8" s="174"/>
      <c r="L8" s="187"/>
    </row>
    <row r="9" spans="1:12" ht="15">
      <c r="A9" s="361">
        <f>'Q1 FSR'!A9</f>
        <v>0</v>
      </c>
      <c r="B9" s="353"/>
      <c r="C9" s="174">
        <f>'Q1 FSR'!C9</f>
        <v>0</v>
      </c>
      <c r="D9" s="351"/>
      <c r="E9" s="174">
        <f>'Q1 FSR'!E9</f>
        <v>0</v>
      </c>
      <c r="F9" s="173"/>
      <c r="G9" s="174"/>
      <c r="H9" s="173"/>
      <c r="I9" s="346">
        <f>'Q1 FSR'!I9</f>
        <v>0</v>
      </c>
      <c r="J9" s="324"/>
      <c r="K9" s="174"/>
      <c r="L9" s="187"/>
    </row>
    <row r="10" spans="1:12" ht="15">
      <c r="A10" s="361">
        <f>'Q1 FSR'!A10</f>
        <v>0</v>
      </c>
      <c r="B10" s="353"/>
      <c r="C10" s="174">
        <f>'Q1 FSR'!C10</f>
        <v>0</v>
      </c>
      <c r="D10" s="351"/>
      <c r="E10" s="174">
        <f>'Q1 FSR'!E10</f>
        <v>0</v>
      </c>
      <c r="F10" s="173"/>
      <c r="G10" s="174"/>
      <c r="H10" s="173"/>
      <c r="I10" s="346">
        <f>'Q1 FSR'!I10</f>
        <v>0</v>
      </c>
      <c r="J10" s="324"/>
      <c r="K10" s="174"/>
      <c r="L10" s="187"/>
    </row>
    <row r="11" spans="1:12" ht="15">
      <c r="A11" s="361">
        <f>'Q1 FSR'!A11</f>
        <v>0</v>
      </c>
      <c r="B11" s="353"/>
      <c r="C11" s="174">
        <f>'Q1 FSR'!C11</f>
        <v>0</v>
      </c>
      <c r="D11" s="351"/>
      <c r="E11" s="174">
        <f>'Q1 FSR'!E11</f>
        <v>0</v>
      </c>
      <c r="F11" s="173"/>
      <c r="G11" s="174"/>
      <c r="H11" s="173"/>
      <c r="I11" s="346">
        <f>'Q1 FSR'!I11</f>
        <v>0</v>
      </c>
      <c r="J11" s="324"/>
      <c r="K11" s="174"/>
      <c r="L11" s="187"/>
    </row>
    <row r="12" spans="1:12" ht="15">
      <c r="A12" s="361">
        <f>'Q1 FSR'!A12</f>
        <v>0</v>
      </c>
      <c r="B12" s="353"/>
      <c r="C12" s="174">
        <f>'Q1 FSR'!C12</f>
        <v>0</v>
      </c>
      <c r="D12" s="351"/>
      <c r="E12" s="174">
        <f>'Q1 FSR'!E12</f>
        <v>0</v>
      </c>
      <c r="F12" s="173"/>
      <c r="G12" s="174"/>
      <c r="H12" s="173"/>
      <c r="I12" s="346">
        <f>'Q1 FSR'!I12</f>
        <v>0</v>
      </c>
      <c r="J12" s="324"/>
      <c r="K12" s="174"/>
      <c r="L12" s="187"/>
    </row>
    <row r="13" spans="1:12" ht="15">
      <c r="A13" s="361">
        <f>'Q1 FSR'!A13</f>
        <v>0</v>
      </c>
      <c r="B13" s="353"/>
      <c r="C13" s="174">
        <f>'Q1 FSR'!C13</f>
        <v>0</v>
      </c>
      <c r="D13" s="351"/>
      <c r="E13" s="174">
        <f>'Q1 FSR'!E13</f>
        <v>0</v>
      </c>
      <c r="F13" s="173"/>
      <c r="G13" s="174"/>
      <c r="H13" s="173"/>
      <c r="I13" s="346">
        <f>'Q1 FSR'!I13</f>
        <v>0</v>
      </c>
      <c r="J13" s="324"/>
      <c r="K13" s="174"/>
      <c r="L13" s="187"/>
    </row>
    <row r="14" spans="1:12" ht="15">
      <c r="A14" s="361">
        <f>'Q1 FSR'!A14</f>
        <v>0</v>
      </c>
      <c r="B14" s="353"/>
      <c r="C14" s="174">
        <f>'Q1 FSR'!C14</f>
        <v>0</v>
      </c>
      <c r="D14" s="351"/>
      <c r="E14" s="174">
        <f>'Q1 FSR'!E14</f>
        <v>0</v>
      </c>
      <c r="F14" s="173"/>
      <c r="G14" s="174"/>
      <c r="H14" s="173"/>
      <c r="I14" s="346">
        <f>'Q1 FSR'!I14</f>
        <v>0</v>
      </c>
      <c r="J14" s="324"/>
      <c r="K14" s="174"/>
      <c r="L14" s="187"/>
    </row>
    <row r="15" spans="1:12" ht="15">
      <c r="A15" s="361">
        <f>'Q1 FSR'!A15</f>
        <v>0</v>
      </c>
      <c r="B15" s="353"/>
      <c r="C15" s="174">
        <f>'Q1 FSR'!C15</f>
        <v>0</v>
      </c>
      <c r="D15" s="351"/>
      <c r="E15" s="174">
        <f>'Q1 FSR'!E15</f>
        <v>0</v>
      </c>
      <c r="F15" s="173"/>
      <c r="G15" s="174"/>
      <c r="H15" s="173"/>
      <c r="I15" s="346">
        <f>'Q1 FSR'!I15</f>
        <v>0</v>
      </c>
      <c r="J15" s="324"/>
      <c r="K15" s="174"/>
      <c r="L15" s="187"/>
    </row>
    <row r="16" spans="1:12" ht="15">
      <c r="A16" s="361">
        <f>'Q1 FSR'!A16</f>
        <v>0</v>
      </c>
      <c r="B16" s="353"/>
      <c r="C16" s="174">
        <f>'Q1 FSR'!C16</f>
        <v>0</v>
      </c>
      <c r="D16" s="351"/>
      <c r="E16" s="174">
        <f>'Q1 FSR'!E16</f>
        <v>0</v>
      </c>
      <c r="F16" s="173"/>
      <c r="G16" s="174"/>
      <c r="H16" s="173"/>
      <c r="I16" s="346">
        <f>'Q1 FSR'!I16</f>
        <v>0</v>
      </c>
      <c r="J16" s="324"/>
      <c r="K16" s="174"/>
      <c r="L16" s="187"/>
    </row>
    <row r="17" spans="1:12" ht="15">
      <c r="A17" s="361">
        <f>'Q1 FSR'!A17</f>
        <v>0</v>
      </c>
      <c r="B17" s="353"/>
      <c r="C17" s="174">
        <f>'Q1 FSR'!C17</f>
        <v>0</v>
      </c>
      <c r="D17" s="351"/>
      <c r="E17" s="174" t="str">
        <f>'Q1 FSR'!E17</f>
        <v> </v>
      </c>
      <c r="F17" s="173"/>
      <c r="G17" s="174"/>
      <c r="H17" s="173"/>
      <c r="I17" s="346">
        <f>'Q1 FSR'!I17</f>
        <v>0</v>
      </c>
      <c r="J17" s="324"/>
      <c r="K17" s="174"/>
      <c r="L17" s="187"/>
    </row>
    <row r="18" spans="1:12" ht="15">
      <c r="A18" s="361">
        <f>'Q1 FSR'!A18</f>
        <v>0</v>
      </c>
      <c r="B18" s="353"/>
      <c r="C18" s="174">
        <f>'Q1 FSR'!C18</f>
        <v>0</v>
      </c>
      <c r="D18" s="351"/>
      <c r="E18" s="174" t="str">
        <f>'Q1 FSR'!E18</f>
        <v> </v>
      </c>
      <c r="F18" s="173"/>
      <c r="G18" s="174"/>
      <c r="H18" s="173"/>
      <c r="I18" s="346">
        <f>'Q1 FSR'!I18</f>
        <v>0</v>
      </c>
      <c r="J18" s="324"/>
      <c r="K18" s="174"/>
      <c r="L18" s="187"/>
    </row>
    <row r="19" spans="1:12" ht="15">
      <c r="A19" s="361">
        <f>'Q1 FSR'!A19</f>
        <v>0</v>
      </c>
      <c r="B19" s="353"/>
      <c r="C19" s="174">
        <f>'Q1 FSR'!C19</f>
        <v>0</v>
      </c>
      <c r="D19" s="351"/>
      <c r="E19" s="174" t="str">
        <f>'Q1 FSR'!E19</f>
        <v> </v>
      </c>
      <c r="F19" s="173"/>
      <c r="G19" s="174"/>
      <c r="H19" s="173"/>
      <c r="I19" s="346">
        <f>'Q1 FSR'!I19</f>
        <v>0</v>
      </c>
      <c r="J19" s="324"/>
      <c r="K19" s="174"/>
      <c r="L19" s="187"/>
    </row>
    <row r="20" spans="1:12" ht="15">
      <c r="A20" s="361">
        <f>'Q1 FSR'!A20</f>
        <v>0</v>
      </c>
      <c r="B20" s="353"/>
      <c r="C20" s="174">
        <f>'Q1 FSR'!C20</f>
        <v>0</v>
      </c>
      <c r="D20" s="351"/>
      <c r="E20" s="174">
        <f>'Q1 FSR'!E20</f>
        <v>0</v>
      </c>
      <c r="F20" s="173"/>
      <c r="G20" s="174"/>
      <c r="H20" s="173"/>
      <c r="I20" s="346">
        <f>'Q1 FSR'!I20</f>
        <v>0</v>
      </c>
      <c r="J20" s="324"/>
      <c r="K20" s="174"/>
      <c r="L20" s="187"/>
    </row>
    <row r="21" spans="1:12" ht="15">
      <c r="A21" s="361">
        <f>'Q1 FSR'!A21</f>
        <v>0</v>
      </c>
      <c r="B21" s="353"/>
      <c r="C21" s="174">
        <f>'Q1 FSR'!C21</f>
        <v>0</v>
      </c>
      <c r="D21" s="351"/>
      <c r="E21" s="174">
        <f>'Q1 FSR'!E21</f>
        <v>0</v>
      </c>
      <c r="F21" s="173"/>
      <c r="G21" s="174"/>
      <c r="H21" s="173"/>
      <c r="I21" s="346">
        <f>'Q1 FSR'!I21</f>
        <v>0</v>
      </c>
      <c r="J21" s="324"/>
      <c r="K21" s="174"/>
      <c r="L21" s="187"/>
    </row>
    <row r="22" spans="1:12" ht="15">
      <c r="A22" s="361">
        <f>'Q1 FSR'!A22</f>
        <v>0</v>
      </c>
      <c r="B22" s="353"/>
      <c r="C22" s="174">
        <f>'Q1 FSR'!C22</f>
        <v>0</v>
      </c>
      <c r="D22" s="351"/>
      <c r="E22" s="174">
        <f>'Q1 FSR'!E22</f>
        <v>0</v>
      </c>
      <c r="F22" s="173"/>
      <c r="G22" s="174"/>
      <c r="H22" s="173"/>
      <c r="I22" s="346">
        <f>'Q1 FSR'!I22</f>
        <v>0</v>
      </c>
      <c r="J22" s="324"/>
      <c r="K22" s="174"/>
      <c r="L22" s="187"/>
    </row>
    <row r="23" spans="1:12" ht="15.75">
      <c r="A23" s="206" t="s">
        <v>17</v>
      </c>
      <c r="B23" s="207">
        <f>SUM(B7:B22)</f>
        <v>0</v>
      </c>
      <c r="C23" s="206" t="s">
        <v>17</v>
      </c>
      <c r="D23" s="207">
        <f>SUM(D7:D22)</f>
        <v>0</v>
      </c>
      <c r="E23" s="206" t="s">
        <v>17</v>
      </c>
      <c r="F23" s="207">
        <f>SUM(F7:F22)</f>
        <v>0</v>
      </c>
      <c r="G23" s="206" t="s">
        <v>17</v>
      </c>
      <c r="H23" s="207">
        <f>SUM(H7:H22)</f>
        <v>0</v>
      </c>
      <c r="I23" s="208" t="s">
        <v>9</v>
      </c>
      <c r="J23" s="208">
        <f>SUM(J7:J22)</f>
        <v>0</v>
      </c>
      <c r="K23" s="227" t="s">
        <v>9</v>
      </c>
      <c r="L23" s="228">
        <f>SUM(L7:L22)</f>
        <v>0</v>
      </c>
    </row>
    <row r="24" spans="1:12" ht="15">
      <c r="A24" s="60"/>
      <c r="B24" s="61"/>
      <c r="C24" s="60"/>
      <c r="D24" s="61"/>
      <c r="E24" s="60"/>
      <c r="F24" s="61"/>
      <c r="G24" s="60"/>
      <c r="H24" s="61"/>
      <c r="I24" s="230"/>
      <c r="J24" s="230"/>
      <c r="K24" s="60"/>
      <c r="L24" s="61"/>
    </row>
    <row r="25" spans="1:12" ht="15.75">
      <c r="A25" s="35" t="s">
        <v>16</v>
      </c>
      <c r="B25" s="36"/>
      <c r="C25" s="35" t="s">
        <v>16</v>
      </c>
      <c r="D25" s="36"/>
      <c r="E25" s="35" t="s">
        <v>16</v>
      </c>
      <c r="F25" s="36"/>
      <c r="G25" s="35" t="s">
        <v>16</v>
      </c>
      <c r="H25" s="36"/>
      <c r="I25" s="32" t="s">
        <v>16</v>
      </c>
      <c r="J25" s="32"/>
      <c r="K25" s="35" t="s">
        <v>16</v>
      </c>
      <c r="L25" s="36"/>
    </row>
    <row r="26" spans="1:12" ht="15">
      <c r="A26" s="174" t="s">
        <v>50</v>
      </c>
      <c r="B26" s="173">
        <v>0</v>
      </c>
      <c r="C26" s="174" t="s">
        <v>51</v>
      </c>
      <c r="D26" s="173">
        <v>0</v>
      </c>
      <c r="E26" s="174" t="s">
        <v>52</v>
      </c>
      <c r="F26" s="173">
        <v>0</v>
      </c>
      <c r="G26" s="174" t="s">
        <v>53</v>
      </c>
      <c r="H26" s="173">
        <v>0</v>
      </c>
      <c r="I26" s="326" t="s">
        <v>160</v>
      </c>
      <c r="J26" s="326">
        <v>0</v>
      </c>
      <c r="K26" s="174" t="s">
        <v>54</v>
      </c>
      <c r="L26" s="173">
        <v>0</v>
      </c>
    </row>
    <row r="27" spans="1:12" ht="15">
      <c r="A27" s="172"/>
      <c r="B27" s="173"/>
      <c r="C27" s="174"/>
      <c r="D27" s="179"/>
      <c r="E27" s="174"/>
      <c r="F27" s="173"/>
      <c r="G27" s="174"/>
      <c r="H27" s="179"/>
      <c r="I27" s="327"/>
      <c r="J27" s="327"/>
      <c r="K27" s="174"/>
      <c r="L27" s="173"/>
    </row>
    <row r="28" spans="1:12" ht="15">
      <c r="A28" s="172"/>
      <c r="B28" s="180"/>
      <c r="C28" s="174"/>
      <c r="D28" s="179"/>
      <c r="E28" s="174"/>
      <c r="F28" s="173"/>
      <c r="G28" s="174"/>
      <c r="H28" s="179"/>
      <c r="I28" s="327"/>
      <c r="J28" s="327"/>
      <c r="K28" s="174"/>
      <c r="L28" s="173"/>
    </row>
    <row r="29" spans="1:12" ht="15">
      <c r="A29" s="172"/>
      <c r="B29" s="179"/>
      <c r="C29" s="174"/>
      <c r="D29" s="173"/>
      <c r="E29" s="174"/>
      <c r="F29" s="173"/>
      <c r="G29" s="174"/>
      <c r="H29" s="173"/>
      <c r="I29" s="326"/>
      <c r="J29" s="326"/>
      <c r="K29" s="174"/>
      <c r="L29" s="173"/>
    </row>
    <row r="30" spans="1:12" ht="15">
      <c r="A30" s="174"/>
      <c r="B30" s="179"/>
      <c r="C30" s="174"/>
      <c r="D30" s="173"/>
      <c r="E30" s="174"/>
      <c r="F30" s="173"/>
      <c r="G30" s="174"/>
      <c r="H30" s="173"/>
      <c r="I30" s="326"/>
      <c r="J30" s="326"/>
      <c r="K30" s="174"/>
      <c r="L30" s="173"/>
    </row>
    <row r="31" spans="1:12" ht="15">
      <c r="A31" s="174"/>
      <c r="B31" s="179"/>
      <c r="C31" s="174"/>
      <c r="D31" s="173"/>
      <c r="E31" s="174"/>
      <c r="F31" s="173"/>
      <c r="G31" s="174"/>
      <c r="H31" s="173"/>
      <c r="I31" s="326"/>
      <c r="J31" s="326"/>
      <c r="K31" s="174"/>
      <c r="L31" s="173"/>
    </row>
    <row r="32" spans="1:12" ht="15">
      <c r="A32" s="174"/>
      <c r="B32" s="176"/>
      <c r="C32" s="174"/>
      <c r="D32" s="176"/>
      <c r="E32" s="174"/>
      <c r="F32" s="176"/>
      <c r="G32" s="174"/>
      <c r="H32" s="176"/>
      <c r="I32" s="328"/>
      <c r="J32" s="328"/>
      <c r="K32" s="175"/>
      <c r="L32" s="176"/>
    </row>
    <row r="33" spans="1:12" ht="15">
      <c r="A33" s="174"/>
      <c r="B33" s="177"/>
      <c r="C33" s="174"/>
      <c r="D33" s="177"/>
      <c r="E33" s="174"/>
      <c r="F33" s="177"/>
      <c r="G33" s="174"/>
      <c r="H33" s="177"/>
      <c r="I33" s="329"/>
      <c r="J33" s="329"/>
      <c r="K33" s="174"/>
      <c r="L33" s="177"/>
    </row>
    <row r="34" spans="1:12" ht="15">
      <c r="A34" s="174"/>
      <c r="B34" s="178"/>
      <c r="C34" s="174"/>
      <c r="D34" s="178"/>
      <c r="E34" s="174"/>
      <c r="F34" s="178"/>
      <c r="G34" s="174"/>
      <c r="H34" s="178"/>
      <c r="I34" s="330"/>
      <c r="J34" s="330"/>
      <c r="K34" s="174"/>
      <c r="L34" s="178"/>
    </row>
    <row r="35" spans="1:12" ht="16.5" thickBot="1">
      <c r="A35" s="210" t="s">
        <v>9</v>
      </c>
      <c r="B35" s="211">
        <f>SUM(B26:B34)</f>
        <v>0</v>
      </c>
      <c r="C35" s="210" t="s">
        <v>9</v>
      </c>
      <c r="D35" s="211">
        <f>SUM(D26:D34)</f>
        <v>0</v>
      </c>
      <c r="E35" s="210" t="s">
        <v>9</v>
      </c>
      <c r="F35" s="211">
        <f>SUM(F26:F34)</f>
        <v>0</v>
      </c>
      <c r="G35" s="210" t="s">
        <v>9</v>
      </c>
      <c r="H35" s="211">
        <f>SUM(H26:H34)</f>
        <v>0</v>
      </c>
      <c r="I35" s="212" t="s">
        <v>9</v>
      </c>
      <c r="J35" s="212">
        <f>SUM(J26:J34)</f>
        <v>0</v>
      </c>
      <c r="K35" s="229" t="s">
        <v>15</v>
      </c>
      <c r="L35" s="211">
        <f>SUM(L26:L34)</f>
        <v>0</v>
      </c>
    </row>
    <row r="36" spans="1:12" ht="15.75" thickBo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>
      <c r="A37" s="285" t="s">
        <v>1</v>
      </c>
      <c r="B37" s="286"/>
      <c r="C37" s="286"/>
      <c r="D37" s="287"/>
      <c r="E37" s="287"/>
      <c r="F37" s="287"/>
      <c r="G37" s="287"/>
      <c r="H37" s="289"/>
      <c r="I37" s="5"/>
      <c r="J37" s="5"/>
      <c r="K37" s="1"/>
      <c r="L37" s="1"/>
    </row>
    <row r="38" spans="1:12" ht="15">
      <c r="A38" s="435"/>
      <c r="B38" s="436"/>
      <c r="C38" s="436"/>
      <c r="D38" s="436"/>
      <c r="E38" s="436"/>
      <c r="F38" s="436"/>
      <c r="G38" s="436"/>
      <c r="H38" s="437"/>
      <c r="I38" s="284"/>
      <c r="J38" s="284"/>
      <c r="K38" s="1"/>
      <c r="L38" s="1"/>
    </row>
    <row r="39" spans="1:12" ht="15">
      <c r="A39" s="435"/>
      <c r="B39" s="436"/>
      <c r="C39" s="436"/>
      <c r="D39" s="436"/>
      <c r="E39" s="436"/>
      <c r="F39" s="436"/>
      <c r="G39" s="436"/>
      <c r="H39" s="437"/>
      <c r="I39" s="284"/>
      <c r="J39" s="284"/>
      <c r="K39" s="1"/>
      <c r="L39" s="1"/>
    </row>
    <row r="40" spans="1:12" ht="15">
      <c r="A40" s="435"/>
      <c r="B40" s="436"/>
      <c r="C40" s="436"/>
      <c r="D40" s="436"/>
      <c r="E40" s="436"/>
      <c r="F40" s="436"/>
      <c r="G40" s="436"/>
      <c r="H40" s="437"/>
      <c r="I40" s="284"/>
      <c r="J40" s="284"/>
      <c r="K40" s="1"/>
      <c r="L40" s="1"/>
    </row>
    <row r="41" spans="1:12" ht="15">
      <c r="A41" s="435"/>
      <c r="B41" s="436"/>
      <c r="C41" s="436"/>
      <c r="D41" s="436"/>
      <c r="E41" s="436"/>
      <c r="F41" s="436"/>
      <c r="G41" s="436"/>
      <c r="H41" s="437"/>
      <c r="I41" s="284"/>
      <c r="J41" s="284"/>
      <c r="K41" s="1"/>
      <c r="L41" s="1"/>
    </row>
    <row r="42" spans="1:12" ht="15">
      <c r="A42" s="435"/>
      <c r="B42" s="436"/>
      <c r="C42" s="436"/>
      <c r="D42" s="436"/>
      <c r="E42" s="436"/>
      <c r="F42" s="436"/>
      <c r="G42" s="436"/>
      <c r="H42" s="437"/>
      <c r="I42" s="284"/>
      <c r="J42" s="284"/>
      <c r="K42" s="1"/>
      <c r="L42" s="1"/>
    </row>
    <row r="43" spans="1:12" ht="15">
      <c r="A43" s="435"/>
      <c r="B43" s="436"/>
      <c r="C43" s="436"/>
      <c r="D43" s="436"/>
      <c r="E43" s="436"/>
      <c r="F43" s="436"/>
      <c r="G43" s="436"/>
      <c r="H43" s="437"/>
      <c r="I43" s="284"/>
      <c r="J43" s="284"/>
      <c r="K43" s="1"/>
      <c r="L43" s="1"/>
    </row>
    <row r="44" spans="1:12" ht="15">
      <c r="A44" s="435"/>
      <c r="B44" s="436"/>
      <c r="C44" s="436"/>
      <c r="D44" s="436"/>
      <c r="E44" s="436"/>
      <c r="F44" s="436"/>
      <c r="G44" s="436"/>
      <c r="H44" s="437"/>
      <c r="I44" s="284"/>
      <c r="J44" s="284"/>
      <c r="K44" s="1"/>
      <c r="L44" s="1"/>
    </row>
    <row r="45" spans="1:12" ht="15">
      <c r="A45" s="435"/>
      <c r="B45" s="436"/>
      <c r="C45" s="436"/>
      <c r="D45" s="436"/>
      <c r="E45" s="436"/>
      <c r="F45" s="436"/>
      <c r="G45" s="436"/>
      <c r="H45" s="437"/>
      <c r="I45" s="284"/>
      <c r="J45" s="284"/>
      <c r="K45" s="1"/>
      <c r="L45" s="1"/>
    </row>
    <row r="46" spans="1:12" ht="15.75" thickBot="1">
      <c r="A46" s="438"/>
      <c r="B46" s="439"/>
      <c r="C46" s="439"/>
      <c r="D46" s="439"/>
      <c r="E46" s="439"/>
      <c r="F46" s="439"/>
      <c r="G46" s="439"/>
      <c r="H46" s="440"/>
      <c r="I46" s="284"/>
      <c r="J46" s="284"/>
      <c r="K46" s="1"/>
      <c r="L46" s="1"/>
    </row>
    <row r="47" spans="1:12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</sheetData>
  <sheetProtection/>
  <mergeCells count="8">
    <mergeCell ref="A38:H46"/>
    <mergeCell ref="A1:L1"/>
    <mergeCell ref="A3:B3"/>
    <mergeCell ref="C3:D3"/>
    <mergeCell ref="E3:F3"/>
    <mergeCell ref="G3:H3"/>
    <mergeCell ref="K3:L3"/>
    <mergeCell ref="I3:J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N46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40.8515625" style="0" customWidth="1"/>
    <col min="2" max="2" width="2.28125" style="0" bestFit="1" customWidth="1"/>
  </cols>
  <sheetData>
    <row r="1" spans="1:14" ht="18">
      <c r="A1" s="383" t="s">
        <v>200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74"/>
      <c r="M1" s="374"/>
      <c r="N1" s="374"/>
    </row>
    <row r="2" spans="1:14" ht="12.75">
      <c r="A2" s="384" t="s">
        <v>172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75"/>
      <c r="M2" s="375"/>
      <c r="N2" s="375"/>
    </row>
    <row r="3" spans="1:14" ht="12.75">
      <c r="A3" s="385" t="s">
        <v>173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76"/>
      <c r="M3" s="376"/>
      <c r="N3" s="376"/>
    </row>
    <row r="5" spans="1:14" ht="12.75">
      <c r="A5" s="386" t="s">
        <v>201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75"/>
      <c r="M5" s="375"/>
      <c r="N5" s="375"/>
    </row>
    <row r="6" spans="1:14" ht="12.75">
      <c r="A6" s="384" t="s">
        <v>174</v>
      </c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75"/>
      <c r="M6" s="375"/>
      <c r="N6" s="375"/>
    </row>
    <row r="7" spans="1:14" ht="12.75">
      <c r="A7" s="384" t="s">
        <v>175</v>
      </c>
      <c r="B7" s="384"/>
      <c r="C7" s="384"/>
      <c r="D7" s="384"/>
      <c r="E7" s="384"/>
      <c r="F7" s="384"/>
      <c r="G7" s="384"/>
      <c r="H7" s="384"/>
      <c r="I7" s="384"/>
      <c r="J7" s="384"/>
      <c r="K7" s="384"/>
      <c r="L7" t="s">
        <v>176</v>
      </c>
      <c r="M7" s="375"/>
      <c r="N7" s="375"/>
    </row>
    <row r="9" spans="1:12" ht="12.75">
      <c r="A9" s="369" t="s">
        <v>192</v>
      </c>
      <c r="L9" s="67"/>
    </row>
    <row r="10" spans="1:12" ht="12.75">
      <c r="A10" s="67" t="s">
        <v>193</v>
      </c>
      <c r="L10" s="67"/>
    </row>
    <row r="11" spans="1:12" ht="12.75">
      <c r="A11" s="67" t="s">
        <v>171</v>
      </c>
      <c r="L11" s="67"/>
    </row>
    <row r="12" spans="1:12" ht="12.75">
      <c r="A12" s="67" t="s">
        <v>198</v>
      </c>
      <c r="L12" s="67"/>
    </row>
    <row r="13" spans="1:12" ht="12.75">
      <c r="A13" s="67" t="s">
        <v>195</v>
      </c>
      <c r="L13" s="67"/>
    </row>
    <row r="14" spans="1:7" ht="12.75">
      <c r="A14" s="67"/>
      <c r="G14" s="67"/>
    </row>
    <row r="15" ht="12.75">
      <c r="A15" s="108" t="s">
        <v>196</v>
      </c>
    </row>
    <row r="16" spans="1:6" ht="12.75">
      <c r="A16" s="379" t="s">
        <v>202</v>
      </c>
      <c r="B16" s="377" t="s">
        <v>206</v>
      </c>
      <c r="F16" s="67"/>
    </row>
    <row r="18" ht="12.75">
      <c r="A18" s="108" t="s">
        <v>220</v>
      </c>
    </row>
    <row r="19" spans="1:11" ht="12.75">
      <c r="A19" s="397" t="s">
        <v>184</v>
      </c>
      <c r="B19" s="397"/>
      <c r="C19" s="397"/>
      <c r="D19" s="397"/>
      <c r="E19" s="397"/>
      <c r="F19" s="397"/>
      <c r="G19" s="397"/>
      <c r="H19" s="397"/>
      <c r="I19" s="397"/>
      <c r="J19" s="397"/>
      <c r="K19" s="371"/>
    </row>
    <row r="20" spans="1:11" ht="12.75">
      <c r="A20" s="388"/>
      <c r="B20" s="389"/>
      <c r="C20" s="389"/>
      <c r="D20" s="389"/>
      <c r="E20" s="389"/>
      <c r="F20" s="389"/>
      <c r="G20" s="389"/>
      <c r="H20" s="389"/>
      <c r="I20" s="389"/>
      <c r="J20" s="389"/>
      <c r="K20" s="390"/>
    </row>
    <row r="21" spans="1:11" ht="12.75">
      <c r="A21" s="391"/>
      <c r="B21" s="392"/>
      <c r="C21" s="392"/>
      <c r="D21" s="392"/>
      <c r="E21" s="392"/>
      <c r="F21" s="392"/>
      <c r="G21" s="392"/>
      <c r="H21" s="392"/>
      <c r="I21" s="392"/>
      <c r="J21" s="392"/>
      <c r="K21" s="393"/>
    </row>
    <row r="22" spans="1:11" ht="12.75">
      <c r="A22" s="391"/>
      <c r="B22" s="392"/>
      <c r="C22" s="392"/>
      <c r="D22" s="392"/>
      <c r="E22" s="392"/>
      <c r="F22" s="392"/>
      <c r="G22" s="392"/>
      <c r="H22" s="392"/>
      <c r="I22" s="392"/>
      <c r="J22" s="392"/>
      <c r="K22" s="393"/>
    </row>
    <row r="23" spans="1:11" ht="12.75">
      <c r="A23" s="391"/>
      <c r="B23" s="392"/>
      <c r="C23" s="392"/>
      <c r="D23" s="392"/>
      <c r="E23" s="392"/>
      <c r="F23" s="392"/>
      <c r="G23" s="392"/>
      <c r="H23" s="392"/>
      <c r="I23" s="392"/>
      <c r="J23" s="392"/>
      <c r="K23" s="393"/>
    </row>
    <row r="24" spans="1:11" ht="12.75">
      <c r="A24" s="391"/>
      <c r="B24" s="392"/>
      <c r="C24" s="392"/>
      <c r="D24" s="392"/>
      <c r="E24" s="392"/>
      <c r="F24" s="392"/>
      <c r="G24" s="392"/>
      <c r="H24" s="392"/>
      <c r="I24" s="392"/>
      <c r="J24" s="392"/>
      <c r="K24" s="393"/>
    </row>
    <row r="25" spans="1:11" ht="12.75">
      <c r="A25" s="391"/>
      <c r="B25" s="392"/>
      <c r="C25" s="392"/>
      <c r="D25" s="392"/>
      <c r="E25" s="392"/>
      <c r="F25" s="392"/>
      <c r="G25" s="392"/>
      <c r="H25" s="392"/>
      <c r="I25" s="392"/>
      <c r="J25" s="392"/>
      <c r="K25" s="393"/>
    </row>
    <row r="26" spans="1:11" ht="12.75">
      <c r="A26" s="394"/>
      <c r="B26" s="395"/>
      <c r="C26" s="395"/>
      <c r="D26" s="395"/>
      <c r="E26" s="395"/>
      <c r="F26" s="395"/>
      <c r="G26" s="395"/>
      <c r="H26" s="395"/>
      <c r="I26" s="395"/>
      <c r="J26" s="395"/>
      <c r="K26" s="396"/>
    </row>
    <row r="28" ht="12.75">
      <c r="A28" s="108" t="s">
        <v>180</v>
      </c>
    </row>
    <row r="29" spans="1:11" ht="12.75">
      <c r="A29" s="372" t="s">
        <v>199</v>
      </c>
      <c r="B29" s="371"/>
      <c r="C29" s="371"/>
      <c r="D29" s="371"/>
      <c r="E29" s="371"/>
      <c r="F29" s="371"/>
      <c r="G29" s="371"/>
      <c r="H29" s="371"/>
      <c r="I29" s="371"/>
      <c r="J29" s="371"/>
      <c r="K29" s="371"/>
    </row>
    <row r="30" spans="1:11" ht="12.75">
      <c r="A30" s="388"/>
      <c r="B30" s="389"/>
      <c r="C30" s="389"/>
      <c r="D30" s="389"/>
      <c r="E30" s="389"/>
      <c r="F30" s="389"/>
      <c r="G30" s="389"/>
      <c r="H30" s="389"/>
      <c r="I30" s="389"/>
      <c r="J30" s="389"/>
      <c r="K30" s="390"/>
    </row>
    <row r="31" spans="1:11" ht="12.75">
      <c r="A31" s="391"/>
      <c r="B31" s="392"/>
      <c r="C31" s="392"/>
      <c r="D31" s="392"/>
      <c r="E31" s="392"/>
      <c r="F31" s="392"/>
      <c r="G31" s="392"/>
      <c r="H31" s="392"/>
      <c r="I31" s="392"/>
      <c r="J31" s="392"/>
      <c r="K31" s="393"/>
    </row>
    <row r="32" spans="1:11" ht="12.75">
      <c r="A32" s="391"/>
      <c r="B32" s="392"/>
      <c r="C32" s="392"/>
      <c r="D32" s="392"/>
      <c r="E32" s="392"/>
      <c r="F32" s="392"/>
      <c r="G32" s="392"/>
      <c r="H32" s="392"/>
      <c r="I32" s="392"/>
      <c r="J32" s="392"/>
      <c r="K32" s="393"/>
    </row>
    <row r="33" spans="1:11" ht="12.75">
      <c r="A33" s="391"/>
      <c r="B33" s="392"/>
      <c r="C33" s="392"/>
      <c r="D33" s="392"/>
      <c r="E33" s="392"/>
      <c r="F33" s="392"/>
      <c r="G33" s="392"/>
      <c r="H33" s="392"/>
      <c r="I33" s="392"/>
      <c r="J33" s="392"/>
      <c r="K33" s="393"/>
    </row>
    <row r="34" spans="1:11" ht="12.75">
      <c r="A34" s="391"/>
      <c r="B34" s="392"/>
      <c r="C34" s="392"/>
      <c r="D34" s="392"/>
      <c r="E34" s="392"/>
      <c r="F34" s="392"/>
      <c r="G34" s="392"/>
      <c r="H34" s="392"/>
      <c r="I34" s="392"/>
      <c r="J34" s="392"/>
      <c r="K34" s="393"/>
    </row>
    <row r="35" spans="1:11" ht="12.75">
      <c r="A35" s="391"/>
      <c r="B35" s="392"/>
      <c r="C35" s="392"/>
      <c r="D35" s="392"/>
      <c r="E35" s="392"/>
      <c r="F35" s="392"/>
      <c r="G35" s="392"/>
      <c r="H35" s="392"/>
      <c r="I35" s="392"/>
      <c r="J35" s="392"/>
      <c r="K35" s="393"/>
    </row>
    <row r="36" spans="1:11" ht="12.75">
      <c r="A36" s="394"/>
      <c r="B36" s="395"/>
      <c r="C36" s="395"/>
      <c r="D36" s="395"/>
      <c r="E36" s="395"/>
      <c r="F36" s="395"/>
      <c r="G36" s="395"/>
      <c r="H36" s="395"/>
      <c r="I36" s="395"/>
      <c r="J36" s="395"/>
      <c r="K36" s="396"/>
    </row>
    <row r="38" ht="12.75">
      <c r="A38" s="108" t="s">
        <v>221</v>
      </c>
    </row>
    <row r="39" spans="1:11" ht="12.75">
      <c r="A39" s="372" t="s">
        <v>170</v>
      </c>
      <c r="B39" s="371"/>
      <c r="C39" s="371"/>
      <c r="D39" s="371"/>
      <c r="E39" s="371"/>
      <c r="F39" s="371"/>
      <c r="G39" s="371"/>
      <c r="H39" s="371"/>
      <c r="I39" s="371"/>
      <c r="J39" s="371"/>
      <c r="K39" s="371"/>
    </row>
    <row r="40" spans="1:11" ht="12.75">
      <c r="A40" s="388"/>
      <c r="B40" s="389"/>
      <c r="C40" s="389"/>
      <c r="D40" s="389"/>
      <c r="E40" s="389"/>
      <c r="F40" s="389"/>
      <c r="G40" s="389"/>
      <c r="H40" s="389"/>
      <c r="I40" s="389"/>
      <c r="J40" s="389"/>
      <c r="K40" s="390"/>
    </row>
    <row r="41" spans="1:11" ht="12.75">
      <c r="A41" s="391"/>
      <c r="B41" s="392"/>
      <c r="C41" s="392"/>
      <c r="D41" s="392"/>
      <c r="E41" s="392"/>
      <c r="F41" s="392"/>
      <c r="G41" s="392"/>
      <c r="H41" s="392"/>
      <c r="I41" s="392"/>
      <c r="J41" s="392"/>
      <c r="K41" s="393"/>
    </row>
    <row r="42" spans="1:11" ht="12.75">
      <c r="A42" s="391"/>
      <c r="B42" s="392"/>
      <c r="C42" s="392"/>
      <c r="D42" s="392"/>
      <c r="E42" s="392"/>
      <c r="F42" s="392"/>
      <c r="G42" s="392"/>
      <c r="H42" s="392"/>
      <c r="I42" s="392"/>
      <c r="J42" s="392"/>
      <c r="K42" s="393"/>
    </row>
    <row r="43" spans="1:11" ht="12.75">
      <c r="A43" s="391"/>
      <c r="B43" s="392"/>
      <c r="C43" s="392"/>
      <c r="D43" s="392"/>
      <c r="E43" s="392"/>
      <c r="F43" s="392"/>
      <c r="G43" s="392"/>
      <c r="H43" s="392"/>
      <c r="I43" s="392"/>
      <c r="J43" s="392"/>
      <c r="K43" s="393"/>
    </row>
    <row r="44" spans="1:11" ht="12.75">
      <c r="A44" s="391"/>
      <c r="B44" s="392"/>
      <c r="C44" s="392"/>
      <c r="D44" s="392"/>
      <c r="E44" s="392"/>
      <c r="F44" s="392"/>
      <c r="G44" s="392"/>
      <c r="H44" s="392"/>
      <c r="I44" s="392"/>
      <c r="J44" s="392"/>
      <c r="K44" s="393"/>
    </row>
    <row r="45" spans="1:11" ht="12.75">
      <c r="A45" s="391"/>
      <c r="B45" s="392"/>
      <c r="C45" s="392"/>
      <c r="D45" s="392"/>
      <c r="E45" s="392"/>
      <c r="F45" s="392"/>
      <c r="G45" s="392"/>
      <c r="H45" s="392"/>
      <c r="I45" s="392"/>
      <c r="J45" s="392"/>
      <c r="K45" s="393"/>
    </row>
    <row r="46" spans="1:11" ht="12.75">
      <c r="A46" s="394"/>
      <c r="B46" s="395"/>
      <c r="C46" s="395"/>
      <c r="D46" s="395"/>
      <c r="E46" s="395"/>
      <c r="F46" s="395"/>
      <c r="G46" s="395"/>
      <c r="H46" s="395"/>
      <c r="I46" s="395"/>
      <c r="J46" s="395"/>
      <c r="K46" s="396"/>
    </row>
  </sheetData>
  <sheetProtection/>
  <mergeCells count="10">
    <mergeCell ref="A3:K3"/>
    <mergeCell ref="A2:K2"/>
    <mergeCell ref="A1:K1"/>
    <mergeCell ref="A30:K36"/>
    <mergeCell ref="A40:K46"/>
    <mergeCell ref="A6:K6"/>
    <mergeCell ref="A5:K5"/>
    <mergeCell ref="A7:K7"/>
    <mergeCell ref="A20:K26"/>
    <mergeCell ref="A19:J19"/>
  </mergeCells>
  <dataValidations count="1">
    <dataValidation allowBlank="1" showInputMessage="1" showErrorMessage="1" prompt="Select the cell to the left to active the drop-down menu." sqref="B16"/>
  </dataValidations>
  <printOptions/>
  <pageMargins left="0.7" right="0.7" top="0.75" bottom="0.75" header="0.3" footer="0.3"/>
  <pageSetup horizontalDpi="600" verticalDpi="600" orientation="portrait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T194"/>
  <sheetViews>
    <sheetView zoomScalePageLayoutView="0" workbookViewId="0" topLeftCell="A1">
      <selection activeCell="B2" sqref="B2:B3"/>
    </sheetView>
  </sheetViews>
  <sheetFormatPr defaultColWidth="9.140625" defaultRowHeight="12.75"/>
  <cols>
    <col min="1" max="1" width="11.57421875" style="62" bestFit="1" customWidth="1"/>
    <col min="2" max="5" width="10.7109375" style="0" customWidth="1"/>
    <col min="6" max="6" width="56.140625" style="0" customWidth="1"/>
    <col min="7" max="72" width="9.140625" style="76" customWidth="1"/>
  </cols>
  <sheetData>
    <row r="1" spans="1:72" s="92" customFormat="1" ht="12.75">
      <c r="A1" s="349" t="s">
        <v>44</v>
      </c>
      <c r="B1" s="348" t="str">
        <f>'Q1 Timesheet'!B1</f>
        <v>Enter Name Here</v>
      </c>
      <c r="C1" s="101"/>
      <c r="D1" s="297"/>
      <c r="E1" s="100" t="s">
        <v>69</v>
      </c>
      <c r="F1" s="306" t="e">
        <f>$B$2*B40</f>
        <v>#VALUE!</v>
      </c>
      <c r="G1" s="76"/>
      <c r="H1" s="11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</row>
    <row r="2" spans="1:72" s="92" customFormat="1" ht="12.75">
      <c r="A2" s="350" t="s">
        <v>136</v>
      </c>
      <c r="B2" s="348" t="str">
        <f>'Q1 Timesheet'!B2</f>
        <v>Enter rate of pay here</v>
      </c>
      <c r="C2" s="299"/>
      <c r="D2" s="297"/>
      <c r="E2" s="100" t="s">
        <v>70</v>
      </c>
      <c r="F2" s="306" t="e">
        <f>$B$2*$B73</f>
        <v>#VALUE!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</row>
    <row r="3" spans="1:72" s="92" customFormat="1" ht="12.75">
      <c r="A3" s="350" t="s">
        <v>137</v>
      </c>
      <c r="B3" s="348" t="str">
        <f>'Q1 Timesheet'!B3</f>
        <v>Enter fringe rate here</v>
      </c>
      <c r="C3" s="299"/>
      <c r="D3" s="297"/>
      <c r="E3" s="100" t="s">
        <v>71</v>
      </c>
      <c r="F3" s="306" t="e">
        <f>$B$2*$B108</f>
        <v>#VALUE!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</row>
    <row r="4" spans="1:72" s="92" customFormat="1" ht="12.75">
      <c r="A4" s="446" t="s">
        <v>68</v>
      </c>
      <c r="B4" s="446"/>
      <c r="C4" s="446"/>
      <c r="D4" s="347" t="str">
        <f>'Q1 Timesheet'!D4</f>
        <v>Enter Grant hours here</v>
      </c>
      <c r="E4" s="101"/>
      <c r="F4" s="30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</row>
    <row r="5" spans="1:72" s="92" customFormat="1" ht="12.75">
      <c r="A5" s="445" t="s">
        <v>36</v>
      </c>
      <c r="B5" s="445"/>
      <c r="C5" s="300">
        <f>B40+B73+B108</f>
        <v>0</v>
      </c>
      <c r="D5" s="102"/>
      <c r="E5" s="101"/>
      <c r="F5" s="306" t="e">
        <f>SUM(F1:F3)</f>
        <v>#VALUE!</v>
      </c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</row>
    <row r="6" spans="1:72" s="92" customFormat="1" ht="12.75">
      <c r="A6" s="88"/>
      <c r="B6" s="88"/>
      <c r="C6" s="103"/>
      <c r="D6" s="104"/>
      <c r="E6" s="66"/>
      <c r="F6" s="6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</row>
    <row r="7" spans="1:72" s="92" customFormat="1" ht="12.75">
      <c r="A7" s="296" t="s">
        <v>69</v>
      </c>
      <c r="B7" s="123"/>
      <c r="C7" s="78"/>
      <c r="D7" s="80"/>
      <c r="E7" s="79"/>
      <c r="F7" s="79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</row>
    <row r="8" spans="1:72" ht="25.5">
      <c r="A8" s="301" t="s">
        <v>33</v>
      </c>
      <c r="B8" s="263" t="s">
        <v>34</v>
      </c>
      <c r="C8" s="263" t="s">
        <v>75</v>
      </c>
      <c r="D8" s="310" t="s">
        <v>35</v>
      </c>
      <c r="E8" s="188"/>
      <c r="F8" s="263"/>
      <c r="BT8"/>
    </row>
    <row r="9" spans="1:72" ht="12.75">
      <c r="A9" s="302">
        <v>45292</v>
      </c>
      <c r="B9" s="181"/>
      <c r="C9" s="182"/>
      <c r="D9" s="444"/>
      <c r="E9" s="444"/>
      <c r="F9" s="444"/>
      <c r="BT9"/>
    </row>
    <row r="10" spans="1:72" ht="12.75">
      <c r="A10" s="302">
        <v>45293</v>
      </c>
      <c r="B10" s="181"/>
      <c r="C10" s="182"/>
      <c r="D10" s="444"/>
      <c r="E10" s="444"/>
      <c r="F10" s="444"/>
      <c r="BT10"/>
    </row>
    <row r="11" spans="1:72" ht="12.75">
      <c r="A11" s="302">
        <v>45294</v>
      </c>
      <c r="B11" s="181"/>
      <c r="C11" s="182"/>
      <c r="D11" s="444"/>
      <c r="E11" s="444"/>
      <c r="F11" s="444"/>
      <c r="BT11"/>
    </row>
    <row r="12" spans="1:72" ht="12.75">
      <c r="A12" s="302">
        <v>45295</v>
      </c>
      <c r="B12" s="181"/>
      <c r="C12" s="182"/>
      <c r="D12" s="444"/>
      <c r="E12" s="444"/>
      <c r="F12" s="444"/>
      <c r="BT12"/>
    </row>
    <row r="13" spans="1:72" ht="12.75">
      <c r="A13" s="302">
        <v>45296</v>
      </c>
      <c r="B13" s="181"/>
      <c r="C13" s="182"/>
      <c r="D13" s="444"/>
      <c r="E13" s="444"/>
      <c r="F13" s="444"/>
      <c r="BT13"/>
    </row>
    <row r="14" spans="1:72" ht="12.75">
      <c r="A14" s="302">
        <v>45297</v>
      </c>
      <c r="B14" s="181"/>
      <c r="C14" s="182"/>
      <c r="D14" s="444"/>
      <c r="E14" s="444"/>
      <c r="F14" s="444"/>
      <c r="BT14"/>
    </row>
    <row r="15" spans="1:72" ht="12.75">
      <c r="A15" s="302">
        <v>45298</v>
      </c>
      <c r="B15" s="183"/>
      <c r="C15" s="182"/>
      <c r="D15" s="444"/>
      <c r="E15" s="444"/>
      <c r="F15" s="444"/>
      <c r="BT15"/>
    </row>
    <row r="16" spans="1:72" ht="12.75">
      <c r="A16" s="302">
        <v>45299</v>
      </c>
      <c r="B16" s="181"/>
      <c r="C16" s="182"/>
      <c r="D16" s="444"/>
      <c r="E16" s="444"/>
      <c r="F16" s="444"/>
      <c r="BT16"/>
    </row>
    <row r="17" spans="1:72" ht="12.75">
      <c r="A17" s="302">
        <v>45300</v>
      </c>
      <c r="B17" s="181"/>
      <c r="C17" s="182"/>
      <c r="D17" s="444"/>
      <c r="E17" s="444"/>
      <c r="F17" s="444"/>
      <c r="BT17"/>
    </row>
    <row r="18" spans="1:72" ht="12.75">
      <c r="A18" s="302">
        <v>45301</v>
      </c>
      <c r="B18" s="181"/>
      <c r="C18" s="182"/>
      <c r="D18" s="444"/>
      <c r="E18" s="444"/>
      <c r="F18" s="444"/>
      <c r="BT18"/>
    </row>
    <row r="19" spans="1:72" ht="12.75">
      <c r="A19" s="302">
        <v>45302</v>
      </c>
      <c r="B19" s="181"/>
      <c r="C19" s="182"/>
      <c r="D19" s="444"/>
      <c r="E19" s="444"/>
      <c r="F19" s="444"/>
      <c r="BT19"/>
    </row>
    <row r="20" spans="1:72" ht="12.75">
      <c r="A20" s="302">
        <v>45303</v>
      </c>
      <c r="B20" s="181"/>
      <c r="C20" s="182"/>
      <c r="D20" s="444"/>
      <c r="E20" s="444"/>
      <c r="F20" s="444"/>
      <c r="BT20"/>
    </row>
    <row r="21" spans="1:72" ht="12.75">
      <c r="A21" s="302">
        <v>45304</v>
      </c>
      <c r="B21" s="181"/>
      <c r="C21" s="182"/>
      <c r="D21" s="444"/>
      <c r="E21" s="444"/>
      <c r="F21" s="444"/>
      <c r="BT21"/>
    </row>
    <row r="22" spans="1:72" ht="12.75">
      <c r="A22" s="302">
        <v>45305</v>
      </c>
      <c r="B22" s="181"/>
      <c r="C22" s="182"/>
      <c r="D22" s="444"/>
      <c r="E22" s="444"/>
      <c r="F22" s="444"/>
      <c r="BT22"/>
    </row>
    <row r="23" spans="1:72" ht="12.75">
      <c r="A23" s="302">
        <v>45306</v>
      </c>
      <c r="B23" s="181"/>
      <c r="C23" s="182"/>
      <c r="D23" s="444"/>
      <c r="E23" s="444"/>
      <c r="F23" s="444"/>
      <c r="BT23"/>
    </row>
    <row r="24" spans="1:72" ht="12.75">
      <c r="A24" s="302">
        <v>45307</v>
      </c>
      <c r="B24" s="181"/>
      <c r="C24" s="182"/>
      <c r="D24" s="444"/>
      <c r="E24" s="444"/>
      <c r="F24" s="444"/>
      <c r="BT24"/>
    </row>
    <row r="25" spans="1:72" ht="12.75">
      <c r="A25" s="302">
        <v>45308</v>
      </c>
      <c r="B25" s="181"/>
      <c r="C25" s="182"/>
      <c r="D25" s="444"/>
      <c r="E25" s="444"/>
      <c r="F25" s="444"/>
      <c r="BT25"/>
    </row>
    <row r="26" spans="1:72" ht="12.75">
      <c r="A26" s="302">
        <v>45309</v>
      </c>
      <c r="B26" s="181"/>
      <c r="C26" s="182"/>
      <c r="D26" s="444"/>
      <c r="E26" s="444"/>
      <c r="F26" s="444"/>
      <c r="BT26"/>
    </row>
    <row r="27" spans="1:72" ht="12.75">
      <c r="A27" s="302">
        <v>45310</v>
      </c>
      <c r="B27" s="181"/>
      <c r="C27" s="182"/>
      <c r="D27" s="444"/>
      <c r="E27" s="444"/>
      <c r="F27" s="444"/>
      <c r="BT27"/>
    </row>
    <row r="28" spans="1:72" ht="12.75">
      <c r="A28" s="302">
        <v>45311</v>
      </c>
      <c r="B28" s="181"/>
      <c r="C28" s="182"/>
      <c r="D28" s="444"/>
      <c r="E28" s="444"/>
      <c r="F28" s="444"/>
      <c r="BT28"/>
    </row>
    <row r="29" spans="1:72" ht="12.75">
      <c r="A29" s="302">
        <v>45312</v>
      </c>
      <c r="B29" s="181"/>
      <c r="C29" s="182"/>
      <c r="D29" s="444"/>
      <c r="E29" s="444"/>
      <c r="F29" s="444"/>
      <c r="BT29"/>
    </row>
    <row r="30" spans="1:72" ht="12.75">
      <c r="A30" s="302">
        <v>45313</v>
      </c>
      <c r="B30" s="181"/>
      <c r="C30" s="182"/>
      <c r="D30" s="444"/>
      <c r="E30" s="444"/>
      <c r="F30" s="444"/>
      <c r="BT30"/>
    </row>
    <row r="31" spans="1:72" ht="12.75">
      <c r="A31" s="302">
        <v>45314</v>
      </c>
      <c r="B31" s="181"/>
      <c r="C31" s="182"/>
      <c r="D31" s="444"/>
      <c r="E31" s="444"/>
      <c r="F31" s="444"/>
      <c r="BT31"/>
    </row>
    <row r="32" spans="1:72" ht="12.75">
      <c r="A32" s="302">
        <v>45315</v>
      </c>
      <c r="B32" s="181"/>
      <c r="C32" s="182"/>
      <c r="D32" s="444"/>
      <c r="E32" s="444"/>
      <c r="F32" s="444"/>
      <c r="BT32"/>
    </row>
    <row r="33" spans="1:72" ht="12.75">
      <c r="A33" s="302">
        <v>45316</v>
      </c>
      <c r="B33" s="181"/>
      <c r="C33" s="182"/>
      <c r="D33" s="444"/>
      <c r="E33" s="444"/>
      <c r="F33" s="444"/>
      <c r="BT33"/>
    </row>
    <row r="34" spans="1:72" ht="12.75">
      <c r="A34" s="302">
        <v>45317</v>
      </c>
      <c r="B34" s="181"/>
      <c r="C34" s="182"/>
      <c r="D34" s="444"/>
      <c r="E34" s="444"/>
      <c r="F34" s="444"/>
      <c r="BT34"/>
    </row>
    <row r="35" spans="1:72" ht="12.75">
      <c r="A35" s="302">
        <v>45318</v>
      </c>
      <c r="B35" s="181"/>
      <c r="C35" s="182"/>
      <c r="D35" s="444"/>
      <c r="E35" s="444"/>
      <c r="F35" s="444"/>
      <c r="BT35"/>
    </row>
    <row r="36" spans="1:72" ht="12.75">
      <c r="A36" s="302">
        <v>45319</v>
      </c>
      <c r="B36" s="181"/>
      <c r="C36" s="182"/>
      <c r="D36" s="444"/>
      <c r="E36" s="444"/>
      <c r="F36" s="444"/>
      <c r="BT36"/>
    </row>
    <row r="37" spans="1:72" ht="12.75">
      <c r="A37" s="302">
        <v>45320</v>
      </c>
      <c r="B37" s="181"/>
      <c r="C37" s="182"/>
      <c r="D37" s="444"/>
      <c r="E37" s="444"/>
      <c r="F37" s="444"/>
      <c r="BT37"/>
    </row>
    <row r="38" spans="1:72" ht="12.75">
      <c r="A38" s="302">
        <v>45321</v>
      </c>
      <c r="B38" s="181"/>
      <c r="C38" s="182"/>
      <c r="D38" s="444"/>
      <c r="E38" s="444"/>
      <c r="F38" s="444"/>
      <c r="BT38"/>
    </row>
    <row r="39" spans="1:72" ht="12.75">
      <c r="A39" s="302">
        <v>45322</v>
      </c>
      <c r="B39" s="181"/>
      <c r="C39" s="182"/>
      <c r="D39" s="444"/>
      <c r="E39" s="444"/>
      <c r="F39" s="444"/>
      <c r="BT39"/>
    </row>
    <row r="40" spans="1:71" s="108" customFormat="1" ht="12.75">
      <c r="A40" s="303" t="s">
        <v>9</v>
      </c>
      <c r="B40" s="63">
        <f>SUM(B9:B39)</f>
        <v>0</v>
      </c>
      <c r="C40" s="64">
        <f>SUM(C9:C39)</f>
        <v>0</v>
      </c>
      <c r="D40" s="447"/>
      <c r="E40" s="447"/>
      <c r="F40" s="447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</row>
    <row r="41" spans="1:72" ht="12.75">
      <c r="A41" s="65"/>
      <c r="B41" s="66"/>
      <c r="C41" s="66"/>
      <c r="D41" s="66"/>
      <c r="E41" s="66"/>
      <c r="F41" s="66"/>
      <c r="BT41"/>
    </row>
    <row r="42" spans="1:71" s="99" customFormat="1" ht="12.75">
      <c r="A42" s="98" t="s">
        <v>70</v>
      </c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</row>
    <row r="43" spans="1:72" ht="25.5">
      <c r="A43" s="301" t="s">
        <v>33</v>
      </c>
      <c r="B43" s="263" t="s">
        <v>34</v>
      </c>
      <c r="C43" s="263" t="s">
        <v>75</v>
      </c>
      <c r="D43" s="310" t="s">
        <v>35</v>
      </c>
      <c r="E43" s="188"/>
      <c r="F43" s="188"/>
      <c r="BT43"/>
    </row>
    <row r="44" spans="1:72" ht="12.75">
      <c r="A44" s="302">
        <v>45323</v>
      </c>
      <c r="B44" s="181"/>
      <c r="C44" s="182"/>
      <c r="D44" s="443"/>
      <c r="E44" s="443"/>
      <c r="F44" s="443"/>
      <c r="BT44"/>
    </row>
    <row r="45" spans="1:72" ht="12.75">
      <c r="A45" s="302">
        <v>45324</v>
      </c>
      <c r="B45" s="181"/>
      <c r="C45" s="182"/>
      <c r="D45" s="443"/>
      <c r="E45" s="443"/>
      <c r="F45" s="443"/>
      <c r="BT45"/>
    </row>
    <row r="46" spans="1:72" ht="12.75">
      <c r="A46" s="302">
        <v>45325</v>
      </c>
      <c r="B46" s="181"/>
      <c r="C46" s="182"/>
      <c r="D46" s="443"/>
      <c r="E46" s="443"/>
      <c r="F46" s="443"/>
      <c r="BT46"/>
    </row>
    <row r="47" spans="1:72" ht="12.75">
      <c r="A47" s="302">
        <v>45326</v>
      </c>
      <c r="B47" s="181"/>
      <c r="C47" s="182"/>
      <c r="D47" s="443"/>
      <c r="E47" s="443"/>
      <c r="F47" s="443"/>
      <c r="BT47"/>
    </row>
    <row r="48" spans="1:72" ht="12.75">
      <c r="A48" s="302">
        <v>45327</v>
      </c>
      <c r="B48" s="181"/>
      <c r="C48" s="182"/>
      <c r="D48" s="443"/>
      <c r="E48" s="443"/>
      <c r="F48" s="443"/>
      <c r="BT48"/>
    </row>
    <row r="49" spans="1:72" ht="12.75">
      <c r="A49" s="302">
        <v>45328</v>
      </c>
      <c r="B49" s="183"/>
      <c r="C49" s="182"/>
      <c r="D49" s="443"/>
      <c r="E49" s="443"/>
      <c r="F49" s="443"/>
      <c r="BT49"/>
    </row>
    <row r="50" spans="1:72" ht="12.75">
      <c r="A50" s="302">
        <v>45329</v>
      </c>
      <c r="B50" s="181"/>
      <c r="C50" s="182"/>
      <c r="D50" s="443"/>
      <c r="E50" s="443"/>
      <c r="F50" s="443"/>
      <c r="BT50"/>
    </row>
    <row r="51" spans="1:72" ht="12.75">
      <c r="A51" s="302">
        <v>45330</v>
      </c>
      <c r="B51" s="181"/>
      <c r="C51" s="182"/>
      <c r="D51" s="443"/>
      <c r="E51" s="443"/>
      <c r="F51" s="443"/>
      <c r="BT51"/>
    </row>
    <row r="52" spans="1:72" ht="12.75">
      <c r="A52" s="302">
        <v>45331</v>
      </c>
      <c r="B52" s="181"/>
      <c r="C52" s="182"/>
      <c r="D52" s="443"/>
      <c r="E52" s="443"/>
      <c r="F52" s="443"/>
      <c r="BT52"/>
    </row>
    <row r="53" spans="1:72" ht="12.75">
      <c r="A53" s="302">
        <v>45332</v>
      </c>
      <c r="B53" s="181"/>
      <c r="C53" s="182"/>
      <c r="D53" s="443"/>
      <c r="E53" s="443"/>
      <c r="F53" s="443"/>
      <c r="BT53"/>
    </row>
    <row r="54" spans="1:72" ht="12.75">
      <c r="A54" s="302">
        <v>45333</v>
      </c>
      <c r="B54" s="181"/>
      <c r="C54" s="182"/>
      <c r="D54" s="443"/>
      <c r="E54" s="443"/>
      <c r="F54" s="443"/>
      <c r="BT54"/>
    </row>
    <row r="55" spans="1:72" ht="12.75">
      <c r="A55" s="302">
        <v>45334</v>
      </c>
      <c r="B55" s="181"/>
      <c r="C55" s="182"/>
      <c r="D55" s="443"/>
      <c r="E55" s="443"/>
      <c r="F55" s="443"/>
      <c r="BT55"/>
    </row>
    <row r="56" spans="1:72" ht="12.75">
      <c r="A56" s="302">
        <v>45335</v>
      </c>
      <c r="B56" s="181"/>
      <c r="C56" s="182"/>
      <c r="D56" s="443"/>
      <c r="E56" s="443"/>
      <c r="F56" s="443"/>
      <c r="BT56"/>
    </row>
    <row r="57" spans="1:72" ht="12.75">
      <c r="A57" s="302">
        <v>45336</v>
      </c>
      <c r="B57" s="181"/>
      <c r="C57" s="182"/>
      <c r="D57" s="443"/>
      <c r="E57" s="443"/>
      <c r="F57" s="443"/>
      <c r="BT57"/>
    </row>
    <row r="58" spans="1:72" ht="12.75">
      <c r="A58" s="302">
        <v>45337</v>
      </c>
      <c r="B58" s="181"/>
      <c r="C58" s="182"/>
      <c r="D58" s="443"/>
      <c r="E58" s="443"/>
      <c r="F58" s="443"/>
      <c r="BT58"/>
    </row>
    <row r="59" spans="1:72" ht="12.75">
      <c r="A59" s="302">
        <v>45338</v>
      </c>
      <c r="B59" s="181"/>
      <c r="C59" s="182"/>
      <c r="D59" s="443"/>
      <c r="E59" s="443"/>
      <c r="F59" s="443"/>
      <c r="BT59"/>
    </row>
    <row r="60" spans="1:72" ht="12.75">
      <c r="A60" s="302">
        <v>45339</v>
      </c>
      <c r="B60" s="181"/>
      <c r="C60" s="182"/>
      <c r="D60" s="443"/>
      <c r="E60" s="443"/>
      <c r="F60" s="443"/>
      <c r="BT60"/>
    </row>
    <row r="61" spans="1:72" ht="12.75">
      <c r="A61" s="302">
        <v>45340</v>
      </c>
      <c r="B61" s="181"/>
      <c r="C61" s="182"/>
      <c r="D61" s="443"/>
      <c r="E61" s="443"/>
      <c r="F61" s="443"/>
      <c r="BT61"/>
    </row>
    <row r="62" spans="1:72" ht="12.75">
      <c r="A62" s="302">
        <v>45341</v>
      </c>
      <c r="B62" s="181"/>
      <c r="C62" s="182"/>
      <c r="D62" s="443"/>
      <c r="E62" s="443"/>
      <c r="F62" s="443"/>
      <c r="BT62"/>
    </row>
    <row r="63" spans="1:72" ht="12.75">
      <c r="A63" s="302">
        <v>45342</v>
      </c>
      <c r="B63" s="181"/>
      <c r="C63" s="182"/>
      <c r="D63" s="443"/>
      <c r="E63" s="443"/>
      <c r="F63" s="443"/>
      <c r="BT63"/>
    </row>
    <row r="64" spans="1:72" ht="12.75">
      <c r="A64" s="302">
        <v>45343</v>
      </c>
      <c r="B64" s="181"/>
      <c r="C64" s="182"/>
      <c r="D64" s="443"/>
      <c r="E64" s="443"/>
      <c r="F64" s="443"/>
      <c r="BT64"/>
    </row>
    <row r="65" spans="1:72" ht="12.75">
      <c r="A65" s="302">
        <v>45344</v>
      </c>
      <c r="B65" s="181"/>
      <c r="C65" s="182"/>
      <c r="D65" s="443"/>
      <c r="E65" s="443"/>
      <c r="F65" s="443"/>
      <c r="BT65"/>
    </row>
    <row r="66" spans="1:72" ht="12.75">
      <c r="A66" s="302">
        <v>45345</v>
      </c>
      <c r="B66" s="181"/>
      <c r="C66" s="182"/>
      <c r="D66" s="443"/>
      <c r="E66" s="443"/>
      <c r="F66" s="443"/>
      <c r="BT66"/>
    </row>
    <row r="67" spans="1:72" ht="12.75">
      <c r="A67" s="302">
        <v>45346</v>
      </c>
      <c r="B67" s="181"/>
      <c r="C67" s="182"/>
      <c r="D67" s="443"/>
      <c r="E67" s="443"/>
      <c r="F67" s="443"/>
      <c r="BT67"/>
    </row>
    <row r="68" spans="1:72" ht="12.75">
      <c r="A68" s="302">
        <v>45347</v>
      </c>
      <c r="B68" s="181"/>
      <c r="C68" s="182"/>
      <c r="D68" s="443"/>
      <c r="E68" s="443"/>
      <c r="F68" s="443"/>
      <c r="BT68"/>
    </row>
    <row r="69" spans="1:72" ht="12.75">
      <c r="A69" s="302">
        <v>45348</v>
      </c>
      <c r="B69" s="181"/>
      <c r="C69" s="182"/>
      <c r="D69" s="443"/>
      <c r="E69" s="443"/>
      <c r="F69" s="443"/>
      <c r="BT69"/>
    </row>
    <row r="70" spans="1:72" ht="12.75">
      <c r="A70" s="302">
        <v>45349</v>
      </c>
      <c r="B70" s="181"/>
      <c r="C70" s="182"/>
      <c r="D70" s="443"/>
      <c r="E70" s="443"/>
      <c r="F70" s="443"/>
      <c r="BT70"/>
    </row>
    <row r="71" spans="1:72" ht="12.75">
      <c r="A71" s="302">
        <v>45350</v>
      </c>
      <c r="B71" s="181"/>
      <c r="C71" s="182"/>
      <c r="D71" s="443"/>
      <c r="E71" s="443"/>
      <c r="F71" s="443"/>
      <c r="BT71"/>
    </row>
    <row r="72" spans="1:72" ht="12.75">
      <c r="A72" s="302">
        <v>45351</v>
      </c>
      <c r="B72" s="181"/>
      <c r="C72" s="182"/>
      <c r="D72" s="443"/>
      <c r="E72" s="443"/>
      <c r="F72" s="443"/>
      <c r="BT72"/>
    </row>
    <row r="73" spans="1:71" s="108" customFormat="1" ht="12.75">
      <c r="A73" s="303" t="s">
        <v>9</v>
      </c>
      <c r="B73" s="63">
        <f>SUM(B44:B72)</f>
        <v>0</v>
      </c>
      <c r="C73" s="64">
        <f>SUM(C44:C72)</f>
        <v>0</v>
      </c>
      <c r="D73" s="387"/>
      <c r="E73" s="387"/>
      <c r="F73" s="387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109"/>
      <c r="BR73" s="109"/>
      <c r="BS73" s="109"/>
    </row>
    <row r="74" spans="1:72" ht="12.75">
      <c r="A74" s="65"/>
      <c r="B74" s="66"/>
      <c r="C74" s="66"/>
      <c r="D74" s="66"/>
      <c r="E74" s="66"/>
      <c r="F74" s="66"/>
      <c r="BT74"/>
    </row>
    <row r="75" spans="1:71" s="96" customFormat="1" ht="12.75">
      <c r="A75" s="94" t="s">
        <v>71</v>
      </c>
      <c r="B75" s="95"/>
      <c r="C75" s="95"/>
      <c r="D75" s="97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</row>
    <row r="76" spans="1:72" ht="25.5">
      <c r="A76" s="301" t="s">
        <v>33</v>
      </c>
      <c r="B76" s="263" t="s">
        <v>34</v>
      </c>
      <c r="C76" s="263" t="s">
        <v>75</v>
      </c>
      <c r="D76" s="310" t="s">
        <v>35</v>
      </c>
      <c r="E76" s="188"/>
      <c r="F76" s="188"/>
      <c r="BT76"/>
    </row>
    <row r="77" spans="1:72" ht="12.75">
      <c r="A77" s="302">
        <v>45352</v>
      </c>
      <c r="B77" s="181"/>
      <c r="C77" s="182"/>
      <c r="D77" s="443"/>
      <c r="E77" s="443"/>
      <c r="F77" s="443"/>
      <c r="BT77"/>
    </row>
    <row r="78" spans="1:72" ht="12.75">
      <c r="A78" s="302">
        <v>45353</v>
      </c>
      <c r="B78" s="181"/>
      <c r="C78" s="182"/>
      <c r="D78" s="443"/>
      <c r="E78" s="443"/>
      <c r="F78" s="443"/>
      <c r="BT78"/>
    </row>
    <row r="79" spans="1:72" ht="12.75">
      <c r="A79" s="302">
        <v>45354</v>
      </c>
      <c r="B79" s="181"/>
      <c r="C79" s="182"/>
      <c r="D79" s="443"/>
      <c r="E79" s="443"/>
      <c r="F79" s="443"/>
      <c r="BT79"/>
    </row>
    <row r="80" spans="1:72" ht="12.75">
      <c r="A80" s="302">
        <v>45355</v>
      </c>
      <c r="B80" s="181"/>
      <c r="C80" s="182"/>
      <c r="D80" s="443"/>
      <c r="E80" s="443"/>
      <c r="F80" s="443"/>
      <c r="BT80"/>
    </row>
    <row r="81" spans="1:72" ht="12.75">
      <c r="A81" s="302">
        <v>45356</v>
      </c>
      <c r="B81" s="181"/>
      <c r="C81" s="182"/>
      <c r="D81" s="443"/>
      <c r="E81" s="443"/>
      <c r="F81" s="443"/>
      <c r="BT81"/>
    </row>
    <row r="82" spans="1:72" ht="12.75">
      <c r="A82" s="302">
        <v>45357</v>
      </c>
      <c r="B82" s="181"/>
      <c r="C82" s="182"/>
      <c r="D82" s="443"/>
      <c r="E82" s="443"/>
      <c r="F82" s="443"/>
      <c r="BT82"/>
    </row>
    <row r="83" spans="1:72" ht="12.75">
      <c r="A83" s="302">
        <v>45358</v>
      </c>
      <c r="B83" s="181"/>
      <c r="C83" s="182"/>
      <c r="D83" s="443"/>
      <c r="E83" s="443"/>
      <c r="F83" s="443"/>
      <c r="BT83"/>
    </row>
    <row r="84" spans="1:72" ht="12.75">
      <c r="A84" s="302">
        <v>45359</v>
      </c>
      <c r="B84" s="181"/>
      <c r="C84" s="182"/>
      <c r="D84" s="443"/>
      <c r="E84" s="443"/>
      <c r="F84" s="443"/>
      <c r="BT84"/>
    </row>
    <row r="85" spans="1:72" ht="12.75">
      <c r="A85" s="302">
        <v>45360</v>
      </c>
      <c r="B85" s="181"/>
      <c r="C85" s="182"/>
      <c r="D85" s="443"/>
      <c r="E85" s="443"/>
      <c r="F85" s="443"/>
      <c r="BT85"/>
    </row>
    <row r="86" spans="1:72" ht="12.75">
      <c r="A86" s="302">
        <v>45361</v>
      </c>
      <c r="B86" s="181"/>
      <c r="C86" s="182"/>
      <c r="D86" s="443"/>
      <c r="E86" s="443"/>
      <c r="F86" s="443"/>
      <c r="BT86"/>
    </row>
    <row r="87" spans="1:72" ht="12.75">
      <c r="A87" s="302">
        <v>45362</v>
      </c>
      <c r="B87" s="181"/>
      <c r="C87" s="182"/>
      <c r="D87" s="443"/>
      <c r="E87" s="443"/>
      <c r="F87" s="443"/>
      <c r="BT87"/>
    </row>
    <row r="88" spans="1:72" ht="12.75">
      <c r="A88" s="302">
        <v>45363</v>
      </c>
      <c r="B88" s="181"/>
      <c r="C88" s="182"/>
      <c r="D88" s="443"/>
      <c r="E88" s="443"/>
      <c r="F88" s="443"/>
      <c r="BT88"/>
    </row>
    <row r="89" spans="1:72" ht="12.75">
      <c r="A89" s="302">
        <v>45364</v>
      </c>
      <c r="B89" s="181"/>
      <c r="C89" s="182"/>
      <c r="D89" s="443"/>
      <c r="E89" s="443"/>
      <c r="F89" s="443"/>
      <c r="BT89"/>
    </row>
    <row r="90" spans="1:72" ht="12.75">
      <c r="A90" s="302">
        <v>45365</v>
      </c>
      <c r="B90" s="181"/>
      <c r="C90" s="182"/>
      <c r="D90" s="443"/>
      <c r="E90" s="443"/>
      <c r="F90" s="443"/>
      <c r="BT90"/>
    </row>
    <row r="91" spans="1:72" ht="12.75">
      <c r="A91" s="302">
        <v>45366</v>
      </c>
      <c r="B91" s="181"/>
      <c r="C91" s="182"/>
      <c r="D91" s="443"/>
      <c r="E91" s="443"/>
      <c r="F91" s="443"/>
      <c r="BT91"/>
    </row>
    <row r="92" spans="1:72" ht="12.75">
      <c r="A92" s="302">
        <v>45367</v>
      </c>
      <c r="B92" s="181"/>
      <c r="C92" s="182"/>
      <c r="D92" s="443"/>
      <c r="E92" s="443"/>
      <c r="F92" s="443"/>
      <c r="BT92"/>
    </row>
    <row r="93" spans="1:72" ht="12.75">
      <c r="A93" s="302">
        <v>45368</v>
      </c>
      <c r="B93" s="181"/>
      <c r="C93" s="182"/>
      <c r="D93" s="443"/>
      <c r="E93" s="443"/>
      <c r="F93" s="443"/>
      <c r="BT93"/>
    </row>
    <row r="94" spans="1:72" ht="12.75">
      <c r="A94" s="302">
        <v>45369</v>
      </c>
      <c r="B94" s="181"/>
      <c r="C94" s="182"/>
      <c r="D94" s="443"/>
      <c r="E94" s="443"/>
      <c r="F94" s="443"/>
      <c r="BT94"/>
    </row>
    <row r="95" spans="1:72" ht="12.75">
      <c r="A95" s="302">
        <v>45370</v>
      </c>
      <c r="B95" s="181"/>
      <c r="C95" s="182"/>
      <c r="D95" s="443"/>
      <c r="E95" s="443"/>
      <c r="F95" s="443"/>
      <c r="BT95"/>
    </row>
    <row r="96" spans="1:72" ht="12.75">
      <c r="A96" s="302">
        <v>45371</v>
      </c>
      <c r="B96" s="181"/>
      <c r="C96" s="182"/>
      <c r="D96" s="443"/>
      <c r="E96" s="443"/>
      <c r="F96" s="443"/>
      <c r="BT96"/>
    </row>
    <row r="97" spans="1:72" ht="12.75">
      <c r="A97" s="302">
        <v>45372</v>
      </c>
      <c r="B97" s="181"/>
      <c r="C97" s="182"/>
      <c r="D97" s="443"/>
      <c r="E97" s="443"/>
      <c r="F97" s="443"/>
      <c r="BT97"/>
    </row>
    <row r="98" spans="1:72" ht="12.75">
      <c r="A98" s="302">
        <v>45373</v>
      </c>
      <c r="B98" s="181"/>
      <c r="C98" s="182"/>
      <c r="D98" s="443"/>
      <c r="E98" s="443"/>
      <c r="F98" s="443"/>
      <c r="BT98"/>
    </row>
    <row r="99" spans="1:72" ht="12.75">
      <c r="A99" s="302">
        <v>45374</v>
      </c>
      <c r="B99" s="181"/>
      <c r="C99" s="182"/>
      <c r="D99" s="443"/>
      <c r="E99" s="443"/>
      <c r="F99" s="443"/>
      <c r="BT99"/>
    </row>
    <row r="100" spans="1:72" ht="12.75">
      <c r="A100" s="302">
        <v>45375</v>
      </c>
      <c r="B100" s="181"/>
      <c r="C100" s="182"/>
      <c r="D100" s="443"/>
      <c r="E100" s="443"/>
      <c r="F100" s="443"/>
      <c r="BT100"/>
    </row>
    <row r="101" spans="1:72" ht="12.75">
      <c r="A101" s="302">
        <v>45376</v>
      </c>
      <c r="B101" s="181"/>
      <c r="C101" s="182"/>
      <c r="D101" s="443"/>
      <c r="E101" s="443"/>
      <c r="F101" s="443"/>
      <c r="BT101"/>
    </row>
    <row r="102" spans="1:72" ht="12.75">
      <c r="A102" s="302">
        <v>45377</v>
      </c>
      <c r="B102" s="181"/>
      <c r="C102" s="182"/>
      <c r="D102" s="443"/>
      <c r="E102" s="443"/>
      <c r="F102" s="443"/>
      <c r="BT102"/>
    </row>
    <row r="103" spans="1:72" ht="12.75">
      <c r="A103" s="302">
        <v>45378</v>
      </c>
      <c r="B103" s="181"/>
      <c r="C103" s="182"/>
      <c r="D103" s="443"/>
      <c r="E103" s="443"/>
      <c r="F103" s="443"/>
      <c r="BT103"/>
    </row>
    <row r="104" spans="1:72" ht="12.75">
      <c r="A104" s="302">
        <v>45379</v>
      </c>
      <c r="B104" s="181"/>
      <c r="C104" s="182"/>
      <c r="D104" s="443"/>
      <c r="E104" s="443"/>
      <c r="F104" s="443"/>
      <c r="BT104"/>
    </row>
    <row r="105" spans="1:72" ht="12.75">
      <c r="A105" s="302">
        <v>45380</v>
      </c>
      <c r="B105" s="181"/>
      <c r="C105" s="182"/>
      <c r="D105" s="443"/>
      <c r="E105" s="443"/>
      <c r="F105" s="443"/>
      <c r="BT105"/>
    </row>
    <row r="106" spans="1:72" ht="12.75">
      <c r="A106" s="302">
        <v>45381</v>
      </c>
      <c r="B106" s="181"/>
      <c r="C106" s="182"/>
      <c r="D106" s="443"/>
      <c r="E106" s="443"/>
      <c r="F106" s="443"/>
      <c r="BT106"/>
    </row>
    <row r="107" spans="1:72" ht="12.75">
      <c r="A107" s="302">
        <v>45382</v>
      </c>
      <c r="B107" s="181"/>
      <c r="C107" s="182"/>
      <c r="D107" s="443"/>
      <c r="E107" s="443"/>
      <c r="F107" s="443"/>
      <c r="BT107"/>
    </row>
    <row r="108" spans="1:71" s="108" customFormat="1" ht="12.75">
      <c r="A108" s="303" t="s">
        <v>15</v>
      </c>
      <c r="B108" s="63">
        <f>SUM(B77:B107)</f>
        <v>0</v>
      </c>
      <c r="C108" s="64">
        <f>SUM(C77:C107)</f>
        <v>0</v>
      </c>
      <c r="D108" s="448"/>
      <c r="E108" s="448"/>
      <c r="F108" s="448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09"/>
      <c r="BJ108" s="109"/>
      <c r="BK108" s="109"/>
      <c r="BL108" s="109"/>
      <c r="BM108" s="109"/>
      <c r="BN108" s="109"/>
      <c r="BO108" s="109"/>
      <c r="BP108" s="109"/>
      <c r="BQ108" s="109"/>
      <c r="BR108" s="109"/>
      <c r="BS108" s="109"/>
    </row>
    <row r="109" spans="1:72" ht="12.75">
      <c r="A109" s="111"/>
      <c r="B109" s="112"/>
      <c r="C109" s="66"/>
      <c r="D109" s="66"/>
      <c r="E109" s="66"/>
      <c r="F109" s="66"/>
      <c r="BT109"/>
    </row>
    <row r="110" spans="1:72" ht="12.75">
      <c r="A110" s="76"/>
      <c r="B110" s="76"/>
      <c r="C110" s="76"/>
      <c r="D110" s="76"/>
      <c r="E110" s="76"/>
      <c r="F110" s="76"/>
      <c r="BT110"/>
    </row>
    <row r="111" s="76" customFormat="1" ht="12.75"/>
    <row r="112" spans="1:72" ht="12.75">
      <c r="A112" s="76"/>
      <c r="B112" s="76"/>
      <c r="C112" s="76"/>
      <c r="D112" s="76"/>
      <c r="E112" s="76"/>
      <c r="F112" s="76"/>
      <c r="BT112"/>
    </row>
    <row r="113" spans="1:72" ht="12.75">
      <c r="A113" s="76"/>
      <c r="B113" s="76"/>
      <c r="C113" s="76"/>
      <c r="D113" s="76"/>
      <c r="E113" s="76"/>
      <c r="F113" s="76"/>
      <c r="BT113"/>
    </row>
    <row r="114" spans="1:72" ht="12.75">
      <c r="A114" s="76"/>
      <c r="B114" s="76"/>
      <c r="C114" s="76"/>
      <c r="D114" s="76"/>
      <c r="E114" s="76"/>
      <c r="F114" s="76"/>
      <c r="BT114"/>
    </row>
    <row r="115" spans="1:72" ht="12.75">
      <c r="A115" s="113"/>
      <c r="B115" s="106"/>
      <c r="C115" s="107"/>
      <c r="D115" s="76"/>
      <c r="E115" s="76"/>
      <c r="F115" s="76"/>
      <c r="BT115"/>
    </row>
    <row r="116" spans="1:72" ht="12.75">
      <c r="A116" s="114"/>
      <c r="B116" s="115"/>
      <c r="C116" s="441"/>
      <c r="D116" s="442"/>
      <c r="E116" s="442"/>
      <c r="F116" s="76"/>
      <c r="BT116"/>
    </row>
    <row r="117" spans="1:72" ht="12.75">
      <c r="A117" s="114"/>
      <c r="B117" s="115"/>
      <c r="C117" s="441"/>
      <c r="D117" s="442"/>
      <c r="E117" s="442"/>
      <c r="F117" s="76"/>
      <c r="BT117"/>
    </row>
    <row r="118" spans="1:72" ht="12.75">
      <c r="A118" s="114"/>
      <c r="B118" s="115"/>
      <c r="C118" s="441"/>
      <c r="D118" s="442"/>
      <c r="E118" s="442"/>
      <c r="F118" s="76"/>
      <c r="BT118"/>
    </row>
    <row r="119" spans="1:72" ht="12.75">
      <c r="A119" s="114"/>
      <c r="B119" s="115"/>
      <c r="C119" s="441"/>
      <c r="D119" s="442"/>
      <c r="E119" s="442"/>
      <c r="F119" s="76"/>
      <c r="BT119"/>
    </row>
    <row r="120" spans="1:72" ht="12.75">
      <c r="A120" s="114"/>
      <c r="B120" s="115"/>
      <c r="C120" s="441"/>
      <c r="D120" s="442"/>
      <c r="E120" s="442"/>
      <c r="F120" s="76"/>
      <c r="BT120"/>
    </row>
    <row r="121" spans="1:72" ht="12.75">
      <c r="A121" s="114"/>
      <c r="B121" s="115"/>
      <c r="C121" s="441"/>
      <c r="D121" s="442"/>
      <c r="E121" s="442"/>
      <c r="F121" s="76"/>
      <c r="BT121"/>
    </row>
    <row r="122" spans="1:72" ht="12.75">
      <c r="A122" s="114"/>
      <c r="B122" s="115"/>
      <c r="C122" s="441"/>
      <c r="D122" s="442"/>
      <c r="E122" s="442"/>
      <c r="F122" s="76"/>
      <c r="BT122"/>
    </row>
    <row r="123" spans="1:72" ht="12.75">
      <c r="A123" s="114"/>
      <c r="B123" s="115"/>
      <c r="C123" s="441"/>
      <c r="D123" s="442"/>
      <c r="E123" s="442"/>
      <c r="F123" s="76"/>
      <c r="BT123"/>
    </row>
    <row r="124" spans="1:72" ht="12.75">
      <c r="A124" s="114"/>
      <c r="B124" s="115"/>
      <c r="C124" s="441"/>
      <c r="D124" s="442"/>
      <c r="E124" s="442"/>
      <c r="F124" s="76"/>
      <c r="BT124"/>
    </row>
    <row r="125" spans="1:72" ht="12.75">
      <c r="A125" s="114"/>
      <c r="B125" s="115"/>
      <c r="C125" s="441"/>
      <c r="D125" s="442"/>
      <c r="E125" s="442"/>
      <c r="F125" s="76"/>
      <c r="BT125"/>
    </row>
    <row r="126" spans="1:72" ht="12.75">
      <c r="A126" s="114"/>
      <c r="B126" s="115"/>
      <c r="C126" s="441"/>
      <c r="D126" s="442"/>
      <c r="E126" s="442"/>
      <c r="F126" s="76"/>
      <c r="BT126"/>
    </row>
    <row r="127" spans="1:72" ht="12.75">
      <c r="A127" s="114"/>
      <c r="B127" s="115"/>
      <c r="C127" s="441"/>
      <c r="D127" s="442"/>
      <c r="E127" s="442"/>
      <c r="F127" s="76"/>
      <c r="BT127"/>
    </row>
    <row r="128" spans="1:72" ht="12.75">
      <c r="A128" s="114"/>
      <c r="B128" s="115"/>
      <c r="C128" s="441"/>
      <c r="D128" s="442"/>
      <c r="E128" s="442"/>
      <c r="F128" s="76"/>
      <c r="BT128"/>
    </row>
    <row r="129" spans="1:72" ht="12.75">
      <c r="A129" s="114"/>
      <c r="B129" s="115"/>
      <c r="C129" s="441"/>
      <c r="D129" s="442"/>
      <c r="E129" s="442"/>
      <c r="F129" s="76"/>
      <c r="BT129"/>
    </row>
    <row r="130" spans="1:72" ht="12.75">
      <c r="A130" s="114"/>
      <c r="B130" s="115"/>
      <c r="C130" s="441"/>
      <c r="D130" s="442"/>
      <c r="E130" s="442"/>
      <c r="F130" s="76"/>
      <c r="BT130"/>
    </row>
    <row r="131" spans="1:72" ht="12.75">
      <c r="A131" s="114"/>
      <c r="B131" s="115"/>
      <c r="C131" s="441"/>
      <c r="D131" s="442"/>
      <c r="E131" s="442"/>
      <c r="F131" s="76"/>
      <c r="BT131"/>
    </row>
    <row r="132" spans="1:72" ht="12.75">
      <c r="A132" s="114"/>
      <c r="B132" s="115"/>
      <c r="C132" s="441"/>
      <c r="D132" s="442"/>
      <c r="E132" s="442"/>
      <c r="F132" s="76"/>
      <c r="BT132"/>
    </row>
    <row r="133" spans="1:72" ht="12.75">
      <c r="A133" s="114"/>
      <c r="B133" s="115"/>
      <c r="C133" s="441"/>
      <c r="D133" s="442"/>
      <c r="E133" s="442"/>
      <c r="F133" s="76"/>
      <c r="BT133"/>
    </row>
    <row r="134" spans="1:72" ht="12.75">
      <c r="A134" s="114"/>
      <c r="B134" s="115"/>
      <c r="C134" s="441"/>
      <c r="D134" s="442"/>
      <c r="E134" s="442"/>
      <c r="F134" s="76"/>
      <c r="BT134"/>
    </row>
    <row r="135" spans="1:72" ht="12.75">
      <c r="A135" s="114"/>
      <c r="B135" s="115"/>
      <c r="C135" s="441"/>
      <c r="D135" s="442"/>
      <c r="E135" s="442"/>
      <c r="F135" s="76"/>
      <c r="BT135"/>
    </row>
    <row r="136" spans="1:72" ht="12.75">
      <c r="A136" s="114"/>
      <c r="B136" s="115"/>
      <c r="C136" s="441"/>
      <c r="D136" s="442"/>
      <c r="E136" s="442"/>
      <c r="F136" s="76"/>
      <c r="BT136"/>
    </row>
    <row r="137" spans="1:72" ht="12.75">
      <c r="A137" s="114"/>
      <c r="B137" s="115"/>
      <c r="C137" s="441"/>
      <c r="D137" s="442"/>
      <c r="E137" s="442"/>
      <c r="F137" s="76"/>
      <c r="BT137"/>
    </row>
    <row r="138" spans="1:72" ht="12.75">
      <c r="A138" s="114"/>
      <c r="B138" s="115"/>
      <c r="C138" s="441"/>
      <c r="D138" s="442"/>
      <c r="E138" s="442"/>
      <c r="F138" s="76"/>
      <c r="BT138"/>
    </row>
    <row r="139" spans="1:72" ht="12.75">
      <c r="A139" s="114"/>
      <c r="B139" s="115"/>
      <c r="C139" s="441"/>
      <c r="D139" s="442"/>
      <c r="E139" s="442"/>
      <c r="F139" s="76"/>
      <c r="BT139"/>
    </row>
    <row r="140" spans="1:72" ht="12.75">
      <c r="A140" s="114"/>
      <c r="B140" s="115"/>
      <c r="C140" s="441"/>
      <c r="D140" s="442"/>
      <c r="E140" s="442"/>
      <c r="F140" s="76"/>
      <c r="BT140"/>
    </row>
    <row r="141" spans="1:72" ht="12.75">
      <c r="A141" s="114"/>
      <c r="B141" s="115"/>
      <c r="C141" s="441"/>
      <c r="D141" s="442"/>
      <c r="E141" s="442"/>
      <c r="F141" s="76"/>
      <c r="BT141"/>
    </row>
    <row r="142" spans="1:72" ht="12.75">
      <c r="A142" s="114"/>
      <c r="B142" s="115"/>
      <c r="C142" s="441"/>
      <c r="D142" s="442"/>
      <c r="E142" s="442"/>
      <c r="F142" s="76"/>
      <c r="BT142"/>
    </row>
    <row r="143" spans="1:72" ht="12.75">
      <c r="A143" s="114"/>
      <c r="B143" s="115"/>
      <c r="C143" s="441"/>
      <c r="D143" s="442"/>
      <c r="E143" s="442"/>
      <c r="F143" s="76"/>
      <c r="BT143"/>
    </row>
    <row r="144" spans="1:72" ht="12.75">
      <c r="A144" s="114"/>
      <c r="B144" s="115"/>
      <c r="C144" s="441"/>
      <c r="D144" s="442"/>
      <c r="E144" s="442"/>
      <c r="F144" s="76"/>
      <c r="BT144"/>
    </row>
    <row r="145" spans="1:72" ht="12.75">
      <c r="A145" s="114"/>
      <c r="B145" s="115"/>
      <c r="C145" s="441"/>
      <c r="D145" s="442"/>
      <c r="E145" s="442"/>
      <c r="F145" s="76"/>
      <c r="BT145"/>
    </row>
    <row r="146" spans="1:72" ht="12.75">
      <c r="A146" s="114"/>
      <c r="B146" s="115"/>
      <c r="C146" s="441"/>
      <c r="D146" s="442"/>
      <c r="E146" s="442"/>
      <c r="F146" s="76"/>
      <c r="BT146"/>
    </row>
    <row r="147" spans="1:72" ht="12.75">
      <c r="A147" s="117"/>
      <c r="B147" s="118"/>
      <c r="C147" s="76"/>
      <c r="D147" s="76"/>
      <c r="E147" s="76"/>
      <c r="F147" s="76"/>
      <c r="BT147"/>
    </row>
    <row r="148" spans="1:72" ht="12.75">
      <c r="A148" s="119"/>
      <c r="B148" s="76"/>
      <c r="C148" s="76"/>
      <c r="D148" s="76"/>
      <c r="E148" s="76"/>
      <c r="F148" s="76"/>
      <c r="BT148"/>
    </row>
    <row r="149" spans="1:71" s="77" customFormat="1" ht="12.75">
      <c r="A149" s="120"/>
      <c r="B149" s="109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  <c r="AV149" s="76"/>
      <c r="AW149" s="76"/>
      <c r="AX149" s="76"/>
      <c r="AY149" s="76"/>
      <c r="AZ149" s="76"/>
      <c r="BA149" s="76"/>
      <c r="BB149" s="76"/>
      <c r="BC149" s="76"/>
      <c r="BD149" s="76"/>
      <c r="BE149" s="76"/>
      <c r="BF149" s="76"/>
      <c r="BG149" s="76"/>
      <c r="BH149" s="76"/>
      <c r="BI149" s="76"/>
      <c r="BJ149" s="76"/>
      <c r="BK149" s="76"/>
      <c r="BL149" s="76"/>
      <c r="BM149" s="76"/>
      <c r="BN149" s="76"/>
      <c r="BO149" s="76"/>
      <c r="BP149" s="76"/>
      <c r="BQ149" s="76"/>
      <c r="BR149" s="76"/>
      <c r="BS149" s="76"/>
    </row>
    <row r="150" spans="1:71" s="77" customFormat="1" ht="12.75">
      <c r="A150" s="120"/>
      <c r="B150" s="121"/>
      <c r="C150" s="11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6"/>
      <c r="BL150" s="76"/>
      <c r="BM150" s="76"/>
      <c r="BN150" s="76"/>
      <c r="BO150" s="76"/>
      <c r="BP150" s="76"/>
      <c r="BQ150" s="76"/>
      <c r="BR150" s="76"/>
      <c r="BS150" s="76"/>
    </row>
    <row r="151" spans="1:71" s="77" customFormat="1" ht="12.75">
      <c r="A151" s="120"/>
      <c r="B151" s="109"/>
      <c r="C151" s="109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  <c r="AV151" s="76"/>
      <c r="AW151" s="76"/>
      <c r="AX151" s="76"/>
      <c r="AY151" s="76"/>
      <c r="AZ151" s="76"/>
      <c r="BA151" s="76"/>
      <c r="BB151" s="76"/>
      <c r="BC151" s="76"/>
      <c r="BD151" s="76"/>
      <c r="BE151" s="76"/>
      <c r="BF151" s="76"/>
      <c r="BG151" s="76"/>
      <c r="BH151" s="76"/>
      <c r="BI151" s="76"/>
      <c r="BJ151" s="76"/>
      <c r="BK151" s="76"/>
      <c r="BL151" s="76"/>
      <c r="BM151" s="76"/>
      <c r="BN151" s="76"/>
      <c r="BO151" s="76"/>
      <c r="BP151" s="76"/>
      <c r="BQ151" s="76"/>
      <c r="BR151" s="76"/>
      <c r="BS151" s="76"/>
    </row>
    <row r="152" spans="1:71" s="77" customFormat="1" ht="12.75">
      <c r="A152" s="120"/>
      <c r="B152" s="109"/>
      <c r="C152" s="109"/>
      <c r="D152" s="122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  <c r="AV152" s="76"/>
      <c r="AW152" s="76"/>
      <c r="AX152" s="76"/>
      <c r="AY152" s="76"/>
      <c r="AZ152" s="76"/>
      <c r="BA152" s="76"/>
      <c r="BB152" s="76"/>
      <c r="BC152" s="76"/>
      <c r="BD152" s="76"/>
      <c r="BE152" s="76"/>
      <c r="BF152" s="76"/>
      <c r="BG152" s="76"/>
      <c r="BH152" s="76"/>
      <c r="BI152" s="76"/>
      <c r="BJ152" s="76"/>
      <c r="BK152" s="76"/>
      <c r="BL152" s="76"/>
      <c r="BM152" s="76"/>
      <c r="BN152" s="76"/>
      <c r="BO152" s="76"/>
      <c r="BP152" s="76"/>
      <c r="BQ152" s="76"/>
      <c r="BR152" s="76"/>
      <c r="BS152" s="76"/>
    </row>
    <row r="153" spans="1:72" ht="12.75">
      <c r="A153" s="113"/>
      <c r="B153" s="106"/>
      <c r="C153" s="107"/>
      <c r="D153" s="76"/>
      <c r="E153" s="76"/>
      <c r="F153" s="76"/>
      <c r="BT153"/>
    </row>
    <row r="154" spans="1:72" ht="12.75">
      <c r="A154" s="114"/>
      <c r="B154" s="115"/>
      <c r="C154" s="441"/>
      <c r="D154" s="442"/>
      <c r="E154" s="442"/>
      <c r="F154" s="76"/>
      <c r="BT154"/>
    </row>
    <row r="155" spans="1:72" ht="12.75">
      <c r="A155" s="114"/>
      <c r="B155" s="115"/>
      <c r="C155" s="441"/>
      <c r="D155" s="442"/>
      <c r="E155" s="442"/>
      <c r="F155" s="76"/>
      <c r="BT155"/>
    </row>
    <row r="156" spans="1:72" ht="12.75">
      <c r="A156" s="114"/>
      <c r="B156" s="115"/>
      <c r="C156" s="441"/>
      <c r="D156" s="442"/>
      <c r="E156" s="442"/>
      <c r="F156" s="76"/>
      <c r="BT156"/>
    </row>
    <row r="157" spans="1:72" ht="12.75">
      <c r="A157" s="114"/>
      <c r="B157" s="115"/>
      <c r="C157" s="441"/>
      <c r="D157" s="442"/>
      <c r="E157" s="442"/>
      <c r="F157" s="76"/>
      <c r="BT157"/>
    </row>
    <row r="158" spans="1:72" ht="12.75">
      <c r="A158" s="114"/>
      <c r="B158" s="115"/>
      <c r="C158" s="441"/>
      <c r="D158" s="442"/>
      <c r="E158" s="442"/>
      <c r="F158" s="76"/>
      <c r="BT158"/>
    </row>
    <row r="159" spans="1:72" ht="12.75">
      <c r="A159" s="114"/>
      <c r="B159" s="115"/>
      <c r="C159" s="441"/>
      <c r="D159" s="442"/>
      <c r="E159" s="442"/>
      <c r="F159" s="76"/>
      <c r="BT159"/>
    </row>
    <row r="160" spans="1:72" ht="12.75">
      <c r="A160" s="114"/>
      <c r="B160" s="115"/>
      <c r="C160" s="441"/>
      <c r="D160" s="442"/>
      <c r="E160" s="442"/>
      <c r="F160" s="76"/>
      <c r="BT160"/>
    </row>
    <row r="161" spans="1:72" ht="12.75">
      <c r="A161" s="114"/>
      <c r="B161" s="115"/>
      <c r="C161" s="441"/>
      <c r="D161" s="442"/>
      <c r="E161" s="442"/>
      <c r="F161" s="76"/>
      <c r="BT161"/>
    </row>
    <row r="162" spans="1:72" ht="12.75">
      <c r="A162" s="114"/>
      <c r="B162" s="115"/>
      <c r="C162" s="441"/>
      <c r="D162" s="442"/>
      <c r="E162" s="442"/>
      <c r="F162" s="76"/>
      <c r="BT162"/>
    </row>
    <row r="163" spans="1:72" ht="12.75">
      <c r="A163" s="114"/>
      <c r="B163" s="115"/>
      <c r="C163" s="441"/>
      <c r="D163" s="442"/>
      <c r="E163" s="442"/>
      <c r="F163" s="76"/>
      <c r="BT163"/>
    </row>
    <row r="164" spans="1:72" ht="12.75">
      <c r="A164" s="114"/>
      <c r="B164" s="115"/>
      <c r="C164" s="441"/>
      <c r="D164" s="442"/>
      <c r="E164" s="442"/>
      <c r="F164" s="76"/>
      <c r="BT164"/>
    </row>
    <row r="165" spans="1:72" ht="12.75">
      <c r="A165" s="114"/>
      <c r="B165" s="115"/>
      <c r="C165" s="441"/>
      <c r="D165" s="442"/>
      <c r="E165" s="442"/>
      <c r="F165" s="76"/>
      <c r="BT165"/>
    </row>
    <row r="166" spans="1:72" ht="12.75">
      <c r="A166" s="114"/>
      <c r="B166" s="115"/>
      <c r="C166" s="441"/>
      <c r="D166" s="442"/>
      <c r="E166" s="442"/>
      <c r="F166" s="76"/>
      <c r="BT166"/>
    </row>
    <row r="167" spans="1:72" ht="12.75">
      <c r="A167" s="114"/>
      <c r="B167" s="115"/>
      <c r="C167" s="441"/>
      <c r="D167" s="442"/>
      <c r="E167" s="442"/>
      <c r="F167" s="76"/>
      <c r="BT167"/>
    </row>
    <row r="168" spans="1:72" ht="12.75">
      <c r="A168" s="114"/>
      <c r="B168" s="115"/>
      <c r="C168" s="441"/>
      <c r="D168" s="442"/>
      <c r="E168" s="442"/>
      <c r="F168" s="76"/>
      <c r="BT168"/>
    </row>
    <row r="169" spans="1:72" ht="12.75">
      <c r="A169" s="114"/>
      <c r="B169" s="115"/>
      <c r="C169" s="441"/>
      <c r="D169" s="442"/>
      <c r="E169" s="442"/>
      <c r="F169" s="76"/>
      <c r="BT169"/>
    </row>
    <row r="170" spans="1:72" ht="12.75">
      <c r="A170" s="114"/>
      <c r="B170" s="115"/>
      <c r="C170" s="441"/>
      <c r="D170" s="442"/>
      <c r="E170" s="442"/>
      <c r="F170" s="76"/>
      <c r="BT170"/>
    </row>
    <row r="171" spans="1:72" ht="12.75">
      <c r="A171" s="114"/>
      <c r="B171" s="115"/>
      <c r="C171" s="441"/>
      <c r="D171" s="442"/>
      <c r="E171" s="442"/>
      <c r="F171" s="76"/>
      <c r="BT171"/>
    </row>
    <row r="172" spans="1:72" ht="12.75">
      <c r="A172" s="114"/>
      <c r="B172" s="115"/>
      <c r="C172" s="441"/>
      <c r="D172" s="442"/>
      <c r="E172" s="442"/>
      <c r="F172" s="76"/>
      <c r="BT172"/>
    </row>
    <row r="173" spans="1:72" ht="12.75">
      <c r="A173" s="114"/>
      <c r="B173" s="115"/>
      <c r="C173" s="441"/>
      <c r="D173" s="442"/>
      <c r="E173" s="442"/>
      <c r="F173" s="76"/>
      <c r="BT173"/>
    </row>
    <row r="174" spans="1:72" ht="12.75">
      <c r="A174" s="114"/>
      <c r="B174" s="115"/>
      <c r="C174" s="441"/>
      <c r="D174" s="442"/>
      <c r="E174" s="442"/>
      <c r="F174" s="76"/>
      <c r="BT174"/>
    </row>
    <row r="175" spans="1:72" ht="12.75">
      <c r="A175" s="114"/>
      <c r="B175" s="115"/>
      <c r="C175" s="441"/>
      <c r="D175" s="442"/>
      <c r="E175" s="442"/>
      <c r="F175" s="76"/>
      <c r="BT175"/>
    </row>
    <row r="176" spans="1:6" ht="12.75">
      <c r="A176" s="114"/>
      <c r="B176" s="115"/>
      <c r="C176" s="441"/>
      <c r="D176" s="442"/>
      <c r="E176" s="442"/>
      <c r="F176" s="76"/>
    </row>
    <row r="177" spans="1:6" ht="12.75">
      <c r="A177" s="114"/>
      <c r="B177" s="115"/>
      <c r="C177" s="441"/>
      <c r="D177" s="442"/>
      <c r="E177" s="442"/>
      <c r="F177" s="76"/>
    </row>
    <row r="178" spans="1:6" ht="12.75">
      <c r="A178" s="114"/>
      <c r="B178" s="115"/>
      <c r="C178" s="441"/>
      <c r="D178" s="442"/>
      <c r="E178" s="442"/>
      <c r="F178" s="76"/>
    </row>
    <row r="179" spans="1:6" ht="12.75">
      <c r="A179" s="114"/>
      <c r="B179" s="115"/>
      <c r="C179" s="441"/>
      <c r="D179" s="442"/>
      <c r="E179" s="442"/>
      <c r="F179" s="76"/>
    </row>
    <row r="180" spans="1:6" ht="12.75">
      <c r="A180" s="114"/>
      <c r="B180" s="115"/>
      <c r="C180" s="441"/>
      <c r="D180" s="442"/>
      <c r="E180" s="442"/>
      <c r="F180" s="76"/>
    </row>
    <row r="181" spans="1:6" ht="12.75">
      <c r="A181" s="114"/>
      <c r="B181" s="115"/>
      <c r="C181" s="441"/>
      <c r="D181" s="442"/>
      <c r="E181" s="442"/>
      <c r="F181" s="76"/>
    </row>
    <row r="182" spans="1:6" ht="12.75">
      <c r="A182" s="114"/>
      <c r="B182" s="115"/>
      <c r="C182" s="441"/>
      <c r="D182" s="442"/>
      <c r="E182" s="442"/>
      <c r="F182" s="76"/>
    </row>
    <row r="183" spans="1:6" ht="12.75">
      <c r="A183" s="114"/>
      <c r="B183" s="115"/>
      <c r="C183" s="441"/>
      <c r="D183" s="442"/>
      <c r="E183" s="442"/>
      <c r="F183" s="76"/>
    </row>
    <row r="184" spans="1:6" ht="12.75">
      <c r="A184" s="114"/>
      <c r="B184" s="115"/>
      <c r="C184" s="441"/>
      <c r="D184" s="442"/>
      <c r="E184" s="442"/>
      <c r="F184" s="76"/>
    </row>
    <row r="185" spans="1:6" ht="12.75">
      <c r="A185" s="117"/>
      <c r="B185" s="118"/>
      <c r="C185" s="442"/>
      <c r="D185" s="442"/>
      <c r="E185" s="442"/>
      <c r="F185" s="76"/>
    </row>
    <row r="186" spans="1:6" ht="12.75">
      <c r="A186" s="119"/>
      <c r="B186" s="76"/>
      <c r="C186" s="76"/>
      <c r="D186" s="76"/>
      <c r="E186" s="76"/>
      <c r="F186" s="76"/>
    </row>
    <row r="187" spans="1:6" ht="12.75">
      <c r="A187" s="119"/>
      <c r="B187" s="76"/>
      <c r="C187" s="76"/>
      <c r="D187" s="76"/>
      <c r="E187" s="76"/>
      <c r="F187" s="76"/>
    </row>
    <row r="188" spans="1:6" ht="12.75">
      <c r="A188" s="119"/>
      <c r="B188" s="76"/>
      <c r="C188" s="76"/>
      <c r="D188" s="76"/>
      <c r="E188" s="76"/>
      <c r="F188" s="76"/>
    </row>
    <row r="189" spans="1:6" ht="12.75">
      <c r="A189" s="119"/>
      <c r="B189" s="76"/>
      <c r="C189" s="76"/>
      <c r="D189" s="76"/>
      <c r="E189" s="76"/>
      <c r="F189" s="76"/>
    </row>
    <row r="190" spans="1:6" ht="12.75">
      <c r="A190" s="119"/>
      <c r="B190" s="76"/>
      <c r="C190" s="76"/>
      <c r="D190" s="76"/>
      <c r="E190" s="76"/>
      <c r="F190" s="76"/>
    </row>
    <row r="191" spans="1:6" ht="12.75">
      <c r="A191" s="119"/>
      <c r="B191" s="76"/>
      <c r="C191" s="76"/>
      <c r="D191" s="76"/>
      <c r="E191" s="76"/>
      <c r="F191" s="76"/>
    </row>
    <row r="192" spans="1:6" ht="12.75">
      <c r="A192" s="119"/>
      <c r="B192" s="76"/>
      <c r="C192" s="76"/>
      <c r="D192" s="76"/>
      <c r="E192" s="76"/>
      <c r="F192" s="76"/>
    </row>
    <row r="193" spans="1:6" ht="12.75">
      <c r="A193" s="119"/>
      <c r="B193" s="76"/>
      <c r="C193" s="76"/>
      <c r="D193" s="76"/>
      <c r="E193" s="76"/>
      <c r="F193" s="76"/>
    </row>
    <row r="194" spans="1:6" ht="12.75">
      <c r="A194" s="119"/>
      <c r="B194" s="76"/>
      <c r="C194" s="76"/>
      <c r="D194" s="76"/>
      <c r="E194" s="76"/>
      <c r="F194" s="76"/>
    </row>
  </sheetData>
  <sheetProtection insertRows="0"/>
  <mergeCells count="159">
    <mergeCell ref="D9:F9"/>
    <mergeCell ref="D14:F14"/>
    <mergeCell ref="D15:F15"/>
    <mergeCell ref="D12:F12"/>
    <mergeCell ref="D13:F13"/>
    <mergeCell ref="D10:F10"/>
    <mergeCell ref="D11:F11"/>
    <mergeCell ref="D20:F20"/>
    <mergeCell ref="D21:F21"/>
    <mergeCell ref="D18:F18"/>
    <mergeCell ref="D19:F19"/>
    <mergeCell ref="D16:F16"/>
    <mergeCell ref="D17:F17"/>
    <mergeCell ref="D26:F26"/>
    <mergeCell ref="D27:F27"/>
    <mergeCell ref="D24:F24"/>
    <mergeCell ref="D25:F25"/>
    <mergeCell ref="D22:F22"/>
    <mergeCell ref="D23:F23"/>
    <mergeCell ref="D32:F32"/>
    <mergeCell ref="D33:F33"/>
    <mergeCell ref="D30:F30"/>
    <mergeCell ref="D31:F31"/>
    <mergeCell ref="D28:F28"/>
    <mergeCell ref="D29:F29"/>
    <mergeCell ref="D44:F44"/>
    <mergeCell ref="D38:F38"/>
    <mergeCell ref="D39:F39"/>
    <mergeCell ref="D36:F36"/>
    <mergeCell ref="D37:F37"/>
    <mergeCell ref="D34:F34"/>
    <mergeCell ref="D35:F35"/>
    <mergeCell ref="D49:F49"/>
    <mergeCell ref="D50:F50"/>
    <mergeCell ref="D47:F47"/>
    <mergeCell ref="D48:F48"/>
    <mergeCell ref="D45:F45"/>
    <mergeCell ref="D46:F46"/>
    <mergeCell ref="D55:F55"/>
    <mergeCell ref="D56:F56"/>
    <mergeCell ref="D53:F53"/>
    <mergeCell ref="D54:F54"/>
    <mergeCell ref="D51:F51"/>
    <mergeCell ref="D52:F52"/>
    <mergeCell ref="D61:F61"/>
    <mergeCell ref="D62:F62"/>
    <mergeCell ref="D59:F59"/>
    <mergeCell ref="D60:F60"/>
    <mergeCell ref="D57:F57"/>
    <mergeCell ref="D58:F58"/>
    <mergeCell ref="D67:F67"/>
    <mergeCell ref="D68:F68"/>
    <mergeCell ref="D65:F65"/>
    <mergeCell ref="D66:F66"/>
    <mergeCell ref="D63:F63"/>
    <mergeCell ref="D64:F64"/>
    <mergeCell ref="D79:F79"/>
    <mergeCell ref="D80:F80"/>
    <mergeCell ref="D77:F77"/>
    <mergeCell ref="D78:F78"/>
    <mergeCell ref="D71:F71"/>
    <mergeCell ref="D69:F69"/>
    <mergeCell ref="D70:F70"/>
    <mergeCell ref="D85:F85"/>
    <mergeCell ref="D86:F86"/>
    <mergeCell ref="D83:F83"/>
    <mergeCell ref="D84:F84"/>
    <mergeCell ref="D81:F81"/>
    <mergeCell ref="D82:F82"/>
    <mergeCell ref="D91:F91"/>
    <mergeCell ref="D92:F92"/>
    <mergeCell ref="D89:F89"/>
    <mergeCell ref="D90:F90"/>
    <mergeCell ref="D87:F87"/>
    <mergeCell ref="D88:F88"/>
    <mergeCell ref="D97:F97"/>
    <mergeCell ref="D98:F98"/>
    <mergeCell ref="D95:F95"/>
    <mergeCell ref="D96:F96"/>
    <mergeCell ref="D93:F93"/>
    <mergeCell ref="D94:F94"/>
    <mergeCell ref="D103:F103"/>
    <mergeCell ref="D104:F104"/>
    <mergeCell ref="D101:F101"/>
    <mergeCell ref="D102:F102"/>
    <mergeCell ref="D99:F99"/>
    <mergeCell ref="D100:F100"/>
    <mergeCell ref="C116:E116"/>
    <mergeCell ref="C117:E117"/>
    <mergeCell ref="C118:E118"/>
    <mergeCell ref="C119:E119"/>
    <mergeCell ref="D105:F105"/>
    <mergeCell ref="D106:F106"/>
    <mergeCell ref="D107:F107"/>
    <mergeCell ref="D108:F108"/>
    <mergeCell ref="C120:E120"/>
    <mergeCell ref="C121:E121"/>
    <mergeCell ref="C122:E122"/>
    <mergeCell ref="C123:E123"/>
    <mergeCell ref="C124:E124"/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54:E154"/>
    <mergeCell ref="C138:E138"/>
    <mergeCell ref="C139:E139"/>
    <mergeCell ref="C140:E140"/>
    <mergeCell ref="C141:E141"/>
    <mergeCell ref="C142:E142"/>
    <mergeCell ref="C143:E143"/>
    <mergeCell ref="C144:E144"/>
    <mergeCell ref="C145:E145"/>
    <mergeCell ref="C146:E146"/>
    <mergeCell ref="C159:E159"/>
    <mergeCell ref="C160:E160"/>
    <mergeCell ref="C157:E157"/>
    <mergeCell ref="C158:E158"/>
    <mergeCell ref="C155:E155"/>
    <mergeCell ref="C156:E156"/>
    <mergeCell ref="C165:E165"/>
    <mergeCell ref="C166:E166"/>
    <mergeCell ref="C163:E163"/>
    <mergeCell ref="C164:E164"/>
    <mergeCell ref="C161:E161"/>
    <mergeCell ref="C162:E162"/>
    <mergeCell ref="C174:E174"/>
    <mergeCell ref="C171:E171"/>
    <mergeCell ref="C172:E172"/>
    <mergeCell ref="C169:E169"/>
    <mergeCell ref="C170:E170"/>
    <mergeCell ref="C167:E167"/>
    <mergeCell ref="C168:E168"/>
    <mergeCell ref="C173:E173"/>
    <mergeCell ref="A4:C4"/>
    <mergeCell ref="A5:B5"/>
    <mergeCell ref="D40:F40"/>
    <mergeCell ref="D72:F72"/>
    <mergeCell ref="D73:F73"/>
    <mergeCell ref="C181:E181"/>
    <mergeCell ref="C179:E179"/>
    <mergeCell ref="C180:E180"/>
    <mergeCell ref="C177:E177"/>
    <mergeCell ref="C178:E178"/>
    <mergeCell ref="C183:E183"/>
    <mergeCell ref="C184:E184"/>
    <mergeCell ref="C185:E185"/>
    <mergeCell ref="C182:E182"/>
    <mergeCell ref="C175:E175"/>
    <mergeCell ref="C176:E176"/>
  </mergeCells>
  <printOptions/>
  <pageMargins left="0.7" right="0.7" top="0.75" bottom="0.75" header="0.3" footer="0.3"/>
  <pageSetup horizontalDpi="600" verticalDpi="6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T194"/>
  <sheetViews>
    <sheetView zoomScalePageLayoutView="0" workbookViewId="0" topLeftCell="A1">
      <selection activeCell="B2" sqref="B2:B3"/>
    </sheetView>
  </sheetViews>
  <sheetFormatPr defaultColWidth="9.140625" defaultRowHeight="12.75"/>
  <cols>
    <col min="1" max="1" width="11.57421875" style="62" bestFit="1" customWidth="1"/>
    <col min="2" max="5" width="10.7109375" style="0" customWidth="1"/>
    <col min="6" max="6" width="56.140625" style="0" customWidth="1"/>
    <col min="7" max="72" width="9.140625" style="76" customWidth="1"/>
  </cols>
  <sheetData>
    <row r="1" spans="1:72" s="92" customFormat="1" ht="12.75">
      <c r="A1" s="349" t="s">
        <v>44</v>
      </c>
      <c r="B1" s="348" t="str">
        <f>'Q1 Timesheet (2)'!B1</f>
        <v>Enter Name Here</v>
      </c>
      <c r="C1" s="101"/>
      <c r="D1" s="297"/>
      <c r="E1" s="100" t="s">
        <v>69</v>
      </c>
      <c r="F1" s="306" t="e">
        <f>$B$2*B40</f>
        <v>#VALUE!</v>
      </c>
      <c r="G1" s="76"/>
      <c r="H1" s="11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</row>
    <row r="2" spans="1:72" s="92" customFormat="1" ht="12.75">
      <c r="A2" s="350" t="s">
        <v>136</v>
      </c>
      <c r="B2" s="364" t="str">
        <f>'Q1 Timesheet (2)'!B2</f>
        <v>Enter rate of pay here</v>
      </c>
      <c r="C2" s="299"/>
      <c r="D2" s="297"/>
      <c r="E2" s="100" t="s">
        <v>70</v>
      </c>
      <c r="F2" s="306" t="e">
        <f>$B$2*$B73</f>
        <v>#VALUE!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</row>
    <row r="3" spans="1:72" s="92" customFormat="1" ht="12.75">
      <c r="A3" s="350" t="s">
        <v>137</v>
      </c>
      <c r="B3" s="364" t="str">
        <f>'Q1 Timesheet (2)'!B3</f>
        <v>Enter fringe rate here</v>
      </c>
      <c r="C3" s="299"/>
      <c r="D3" s="297"/>
      <c r="E3" s="100" t="s">
        <v>71</v>
      </c>
      <c r="F3" s="306" t="e">
        <f>$B$2*$B108</f>
        <v>#VALUE!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</row>
    <row r="4" spans="1:72" s="92" customFormat="1" ht="12.75">
      <c r="A4" s="446" t="s">
        <v>68</v>
      </c>
      <c r="B4" s="446"/>
      <c r="C4" s="446"/>
      <c r="D4" s="347" t="str">
        <f>'Q1 Timesheet (2)'!D4</f>
        <v>Enter Grant hours here</v>
      </c>
      <c r="E4" s="101"/>
      <c r="F4" s="30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</row>
    <row r="5" spans="1:72" s="92" customFormat="1" ht="12.75">
      <c r="A5" s="445" t="s">
        <v>36</v>
      </c>
      <c r="B5" s="445"/>
      <c r="C5" s="300">
        <f>B40+B73+B108</f>
        <v>0</v>
      </c>
      <c r="D5" s="102"/>
      <c r="E5" s="101"/>
      <c r="F5" s="306" t="e">
        <f>SUM(F1:F3)</f>
        <v>#VALUE!</v>
      </c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</row>
    <row r="6" spans="1:72" s="92" customFormat="1" ht="12.75">
      <c r="A6" s="88"/>
      <c r="B6" s="88"/>
      <c r="C6" s="103"/>
      <c r="D6" s="104"/>
      <c r="E6" s="66"/>
      <c r="F6" s="6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</row>
    <row r="7" spans="1:72" s="92" customFormat="1" ht="12.75">
      <c r="A7" s="296" t="s">
        <v>69</v>
      </c>
      <c r="B7" s="123"/>
      <c r="C7" s="78"/>
      <c r="D7" s="80"/>
      <c r="E7" s="79"/>
      <c r="F7" s="79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</row>
    <row r="8" spans="1:72" ht="25.5">
      <c r="A8" s="301" t="s">
        <v>33</v>
      </c>
      <c r="B8" s="263" t="s">
        <v>34</v>
      </c>
      <c r="C8" s="263" t="s">
        <v>75</v>
      </c>
      <c r="D8" s="310" t="s">
        <v>35</v>
      </c>
      <c r="E8" s="188"/>
      <c r="F8" s="263"/>
      <c r="BT8"/>
    </row>
    <row r="9" spans="1:72" ht="12.75">
      <c r="A9" s="302">
        <v>45292</v>
      </c>
      <c r="B9" s="181"/>
      <c r="C9" s="182"/>
      <c r="D9" s="444"/>
      <c r="E9" s="444"/>
      <c r="F9" s="444"/>
      <c r="BT9"/>
    </row>
    <row r="10" spans="1:72" ht="12.75">
      <c r="A10" s="302">
        <v>45293</v>
      </c>
      <c r="B10" s="181"/>
      <c r="C10" s="182"/>
      <c r="D10" s="444"/>
      <c r="E10" s="444"/>
      <c r="F10" s="444"/>
      <c r="BT10"/>
    </row>
    <row r="11" spans="1:72" ht="12.75">
      <c r="A11" s="302">
        <v>45294</v>
      </c>
      <c r="B11" s="181"/>
      <c r="C11" s="182"/>
      <c r="D11" s="444"/>
      <c r="E11" s="444"/>
      <c r="F11" s="444"/>
      <c r="BT11"/>
    </row>
    <row r="12" spans="1:72" ht="12.75">
      <c r="A12" s="302">
        <v>45295</v>
      </c>
      <c r="B12" s="181"/>
      <c r="C12" s="182"/>
      <c r="D12" s="444"/>
      <c r="E12" s="444"/>
      <c r="F12" s="444"/>
      <c r="BT12"/>
    </row>
    <row r="13" spans="1:72" ht="12.75">
      <c r="A13" s="302">
        <v>45296</v>
      </c>
      <c r="B13" s="181"/>
      <c r="C13" s="182"/>
      <c r="D13" s="444"/>
      <c r="E13" s="444"/>
      <c r="F13" s="444"/>
      <c r="BT13"/>
    </row>
    <row r="14" spans="1:72" ht="12.75">
      <c r="A14" s="302">
        <v>45297</v>
      </c>
      <c r="B14" s="181"/>
      <c r="C14" s="182"/>
      <c r="D14" s="444"/>
      <c r="E14" s="444"/>
      <c r="F14" s="444"/>
      <c r="BT14"/>
    </row>
    <row r="15" spans="1:72" ht="12.75">
      <c r="A15" s="302">
        <v>45298</v>
      </c>
      <c r="B15" s="183"/>
      <c r="C15" s="182"/>
      <c r="D15" s="444"/>
      <c r="E15" s="444"/>
      <c r="F15" s="444"/>
      <c r="BT15"/>
    </row>
    <row r="16" spans="1:72" ht="12.75">
      <c r="A16" s="302">
        <v>45299</v>
      </c>
      <c r="B16" s="181"/>
      <c r="C16" s="182"/>
      <c r="D16" s="444"/>
      <c r="E16" s="444"/>
      <c r="F16" s="444"/>
      <c r="BT16"/>
    </row>
    <row r="17" spans="1:72" ht="12.75">
      <c r="A17" s="302">
        <v>45300</v>
      </c>
      <c r="B17" s="181"/>
      <c r="C17" s="182"/>
      <c r="D17" s="444"/>
      <c r="E17" s="444"/>
      <c r="F17" s="444"/>
      <c r="BT17"/>
    </row>
    <row r="18" spans="1:72" ht="12.75">
      <c r="A18" s="302">
        <v>45301</v>
      </c>
      <c r="B18" s="181"/>
      <c r="C18" s="182"/>
      <c r="D18" s="444"/>
      <c r="E18" s="444"/>
      <c r="F18" s="444"/>
      <c r="BT18"/>
    </row>
    <row r="19" spans="1:72" ht="12.75">
      <c r="A19" s="302">
        <v>45302</v>
      </c>
      <c r="B19" s="181"/>
      <c r="C19" s="182"/>
      <c r="D19" s="444"/>
      <c r="E19" s="444"/>
      <c r="F19" s="444"/>
      <c r="BT19"/>
    </row>
    <row r="20" spans="1:72" ht="12.75">
      <c r="A20" s="302">
        <v>45303</v>
      </c>
      <c r="B20" s="181"/>
      <c r="C20" s="182"/>
      <c r="D20" s="444"/>
      <c r="E20" s="444"/>
      <c r="F20" s="444"/>
      <c r="BT20"/>
    </row>
    <row r="21" spans="1:72" ht="12.75">
      <c r="A21" s="302">
        <v>45304</v>
      </c>
      <c r="B21" s="181"/>
      <c r="C21" s="182"/>
      <c r="D21" s="444"/>
      <c r="E21" s="444"/>
      <c r="F21" s="444"/>
      <c r="BT21"/>
    </row>
    <row r="22" spans="1:72" ht="12.75">
      <c r="A22" s="302">
        <v>45305</v>
      </c>
      <c r="B22" s="181"/>
      <c r="C22" s="182"/>
      <c r="D22" s="444"/>
      <c r="E22" s="444"/>
      <c r="F22" s="444"/>
      <c r="BT22"/>
    </row>
    <row r="23" spans="1:72" ht="12.75">
      <c r="A23" s="302">
        <v>45306</v>
      </c>
      <c r="B23" s="181"/>
      <c r="C23" s="182"/>
      <c r="D23" s="444"/>
      <c r="E23" s="444"/>
      <c r="F23" s="444"/>
      <c r="BT23"/>
    </row>
    <row r="24" spans="1:72" ht="12.75">
      <c r="A24" s="302">
        <v>45307</v>
      </c>
      <c r="B24" s="181"/>
      <c r="C24" s="182"/>
      <c r="D24" s="444"/>
      <c r="E24" s="444"/>
      <c r="F24" s="444"/>
      <c r="BT24"/>
    </row>
    <row r="25" spans="1:72" ht="12.75">
      <c r="A25" s="302">
        <v>45308</v>
      </c>
      <c r="B25" s="181"/>
      <c r="C25" s="182"/>
      <c r="D25" s="444"/>
      <c r="E25" s="444"/>
      <c r="F25" s="444"/>
      <c r="BT25"/>
    </row>
    <row r="26" spans="1:72" ht="12.75">
      <c r="A26" s="302">
        <v>45309</v>
      </c>
      <c r="B26" s="181"/>
      <c r="C26" s="182"/>
      <c r="D26" s="444"/>
      <c r="E26" s="444"/>
      <c r="F26" s="444"/>
      <c r="BT26"/>
    </row>
    <row r="27" spans="1:72" ht="12.75">
      <c r="A27" s="302">
        <v>45310</v>
      </c>
      <c r="B27" s="181"/>
      <c r="C27" s="182"/>
      <c r="D27" s="444"/>
      <c r="E27" s="444"/>
      <c r="F27" s="444"/>
      <c r="BT27"/>
    </row>
    <row r="28" spans="1:72" ht="12.75">
      <c r="A28" s="302">
        <v>45311</v>
      </c>
      <c r="B28" s="181"/>
      <c r="C28" s="182"/>
      <c r="D28" s="444"/>
      <c r="E28" s="444"/>
      <c r="F28" s="444"/>
      <c r="BT28"/>
    </row>
    <row r="29" spans="1:72" ht="12.75">
      <c r="A29" s="302">
        <v>45312</v>
      </c>
      <c r="B29" s="181"/>
      <c r="C29" s="182"/>
      <c r="D29" s="444"/>
      <c r="E29" s="444"/>
      <c r="F29" s="444"/>
      <c r="BT29"/>
    </row>
    <row r="30" spans="1:72" ht="12.75">
      <c r="A30" s="302">
        <v>45313</v>
      </c>
      <c r="B30" s="181"/>
      <c r="C30" s="182"/>
      <c r="D30" s="444"/>
      <c r="E30" s="444"/>
      <c r="F30" s="444"/>
      <c r="BT30"/>
    </row>
    <row r="31" spans="1:72" ht="12.75">
      <c r="A31" s="302">
        <v>45314</v>
      </c>
      <c r="B31" s="181"/>
      <c r="C31" s="182"/>
      <c r="D31" s="444"/>
      <c r="E31" s="444"/>
      <c r="F31" s="444"/>
      <c r="BT31"/>
    </row>
    <row r="32" spans="1:72" ht="12.75">
      <c r="A32" s="302">
        <v>45315</v>
      </c>
      <c r="B32" s="181"/>
      <c r="C32" s="182"/>
      <c r="D32" s="444"/>
      <c r="E32" s="444"/>
      <c r="F32" s="444"/>
      <c r="BT32"/>
    </row>
    <row r="33" spans="1:72" ht="12.75">
      <c r="A33" s="302">
        <v>45316</v>
      </c>
      <c r="B33" s="181"/>
      <c r="C33" s="182"/>
      <c r="D33" s="444"/>
      <c r="E33" s="444"/>
      <c r="F33" s="444"/>
      <c r="BT33"/>
    </row>
    <row r="34" spans="1:72" ht="12.75">
      <c r="A34" s="302">
        <v>45317</v>
      </c>
      <c r="B34" s="181"/>
      <c r="C34" s="182"/>
      <c r="D34" s="444"/>
      <c r="E34" s="444"/>
      <c r="F34" s="444"/>
      <c r="BT34"/>
    </row>
    <row r="35" spans="1:72" ht="12.75">
      <c r="A35" s="302">
        <v>45318</v>
      </c>
      <c r="B35" s="181"/>
      <c r="C35" s="182"/>
      <c r="D35" s="444"/>
      <c r="E35" s="444"/>
      <c r="F35" s="444"/>
      <c r="BT35"/>
    </row>
    <row r="36" spans="1:72" ht="12.75">
      <c r="A36" s="302">
        <v>45319</v>
      </c>
      <c r="B36" s="181"/>
      <c r="C36" s="182"/>
      <c r="D36" s="444"/>
      <c r="E36" s="444"/>
      <c r="F36" s="444"/>
      <c r="BT36"/>
    </row>
    <row r="37" spans="1:72" ht="12.75">
      <c r="A37" s="302">
        <v>45320</v>
      </c>
      <c r="B37" s="181"/>
      <c r="C37" s="182"/>
      <c r="D37" s="444"/>
      <c r="E37" s="444"/>
      <c r="F37" s="444"/>
      <c r="BT37"/>
    </row>
    <row r="38" spans="1:72" ht="12.75">
      <c r="A38" s="302">
        <v>45321</v>
      </c>
      <c r="B38" s="181"/>
      <c r="C38" s="182"/>
      <c r="D38" s="444"/>
      <c r="E38" s="444"/>
      <c r="F38" s="444"/>
      <c r="BT38"/>
    </row>
    <row r="39" spans="1:72" ht="12.75">
      <c r="A39" s="302">
        <v>45322</v>
      </c>
      <c r="B39" s="181"/>
      <c r="C39" s="182"/>
      <c r="D39" s="444"/>
      <c r="E39" s="444"/>
      <c r="F39" s="444"/>
      <c r="BT39"/>
    </row>
    <row r="40" spans="1:71" s="108" customFormat="1" ht="12.75">
      <c r="A40" s="303" t="s">
        <v>9</v>
      </c>
      <c r="B40" s="63">
        <f>SUM(B9:B39)</f>
        <v>0</v>
      </c>
      <c r="C40" s="64">
        <f>SUM(C9:C39)</f>
        <v>0</v>
      </c>
      <c r="D40" s="447"/>
      <c r="E40" s="447"/>
      <c r="F40" s="447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</row>
    <row r="41" spans="1:72" ht="12.75">
      <c r="A41" s="65"/>
      <c r="B41" s="66"/>
      <c r="C41" s="66"/>
      <c r="D41" s="66"/>
      <c r="E41" s="66"/>
      <c r="F41" s="66"/>
      <c r="BT41"/>
    </row>
    <row r="42" spans="1:71" s="99" customFormat="1" ht="12.75">
      <c r="A42" s="98" t="s">
        <v>70</v>
      </c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</row>
    <row r="43" spans="1:72" ht="25.5">
      <c r="A43" s="301" t="s">
        <v>33</v>
      </c>
      <c r="B43" s="263" t="s">
        <v>34</v>
      </c>
      <c r="C43" s="263" t="s">
        <v>75</v>
      </c>
      <c r="D43" s="310" t="s">
        <v>35</v>
      </c>
      <c r="E43" s="188"/>
      <c r="F43" s="188"/>
      <c r="BT43"/>
    </row>
    <row r="44" spans="1:72" ht="12.75">
      <c r="A44" s="302">
        <v>45323</v>
      </c>
      <c r="B44" s="181"/>
      <c r="C44" s="182"/>
      <c r="D44" s="443"/>
      <c r="E44" s="443"/>
      <c r="F44" s="443"/>
      <c r="BT44"/>
    </row>
    <row r="45" spans="1:72" ht="12.75">
      <c r="A45" s="302">
        <v>45324</v>
      </c>
      <c r="B45" s="181"/>
      <c r="C45" s="182"/>
      <c r="D45" s="443"/>
      <c r="E45" s="443"/>
      <c r="F45" s="443"/>
      <c r="BT45"/>
    </row>
    <row r="46" spans="1:72" ht="12.75">
      <c r="A46" s="302">
        <v>45325</v>
      </c>
      <c r="B46" s="181"/>
      <c r="C46" s="182"/>
      <c r="D46" s="443"/>
      <c r="E46" s="443"/>
      <c r="F46" s="443"/>
      <c r="BT46"/>
    </row>
    <row r="47" spans="1:72" ht="12.75">
      <c r="A47" s="302">
        <v>45326</v>
      </c>
      <c r="B47" s="181"/>
      <c r="C47" s="182"/>
      <c r="D47" s="443"/>
      <c r="E47" s="443"/>
      <c r="F47" s="443"/>
      <c r="BT47"/>
    </row>
    <row r="48" spans="1:72" ht="12.75">
      <c r="A48" s="302">
        <v>45327</v>
      </c>
      <c r="B48" s="181"/>
      <c r="C48" s="182"/>
      <c r="D48" s="443"/>
      <c r="E48" s="443"/>
      <c r="F48" s="443"/>
      <c r="BT48"/>
    </row>
    <row r="49" spans="1:72" ht="12.75">
      <c r="A49" s="302">
        <v>45328</v>
      </c>
      <c r="B49" s="183"/>
      <c r="C49" s="182"/>
      <c r="D49" s="443"/>
      <c r="E49" s="443"/>
      <c r="F49" s="443"/>
      <c r="BT49"/>
    </row>
    <row r="50" spans="1:72" ht="12.75">
      <c r="A50" s="302">
        <v>45329</v>
      </c>
      <c r="B50" s="181"/>
      <c r="C50" s="182"/>
      <c r="D50" s="443"/>
      <c r="E50" s="443"/>
      <c r="F50" s="443"/>
      <c r="BT50"/>
    </row>
    <row r="51" spans="1:72" ht="12.75">
      <c r="A51" s="302">
        <v>45330</v>
      </c>
      <c r="B51" s="181"/>
      <c r="C51" s="182"/>
      <c r="D51" s="443"/>
      <c r="E51" s="443"/>
      <c r="F51" s="443"/>
      <c r="BT51"/>
    </row>
    <row r="52" spans="1:72" ht="12.75">
      <c r="A52" s="302">
        <v>45331</v>
      </c>
      <c r="B52" s="181"/>
      <c r="C52" s="182"/>
      <c r="D52" s="443"/>
      <c r="E52" s="443"/>
      <c r="F52" s="443"/>
      <c r="BT52"/>
    </row>
    <row r="53" spans="1:72" ht="12.75">
      <c r="A53" s="302">
        <v>45332</v>
      </c>
      <c r="B53" s="181"/>
      <c r="C53" s="182"/>
      <c r="D53" s="443"/>
      <c r="E53" s="443"/>
      <c r="F53" s="443"/>
      <c r="BT53"/>
    </row>
    <row r="54" spans="1:72" ht="12.75">
      <c r="A54" s="302">
        <v>45333</v>
      </c>
      <c r="B54" s="181"/>
      <c r="C54" s="182"/>
      <c r="D54" s="443"/>
      <c r="E54" s="443"/>
      <c r="F54" s="443"/>
      <c r="BT54"/>
    </row>
    <row r="55" spans="1:72" ht="12.75">
      <c r="A55" s="302">
        <v>45334</v>
      </c>
      <c r="B55" s="181"/>
      <c r="C55" s="182"/>
      <c r="D55" s="443"/>
      <c r="E55" s="443"/>
      <c r="F55" s="443"/>
      <c r="BT55"/>
    </row>
    <row r="56" spans="1:72" ht="12.75">
      <c r="A56" s="302">
        <v>45335</v>
      </c>
      <c r="B56" s="181"/>
      <c r="C56" s="182"/>
      <c r="D56" s="443"/>
      <c r="E56" s="443"/>
      <c r="F56" s="443"/>
      <c r="BT56"/>
    </row>
    <row r="57" spans="1:72" ht="12.75">
      <c r="A57" s="302">
        <v>45336</v>
      </c>
      <c r="B57" s="181"/>
      <c r="C57" s="182"/>
      <c r="D57" s="443"/>
      <c r="E57" s="443"/>
      <c r="F57" s="443"/>
      <c r="BT57"/>
    </row>
    <row r="58" spans="1:72" ht="12.75">
      <c r="A58" s="302">
        <v>45337</v>
      </c>
      <c r="B58" s="181"/>
      <c r="C58" s="182"/>
      <c r="D58" s="443"/>
      <c r="E58" s="443"/>
      <c r="F58" s="443"/>
      <c r="BT58"/>
    </row>
    <row r="59" spans="1:72" ht="12.75">
      <c r="A59" s="302">
        <v>45338</v>
      </c>
      <c r="B59" s="181"/>
      <c r="C59" s="182"/>
      <c r="D59" s="443"/>
      <c r="E59" s="443"/>
      <c r="F59" s="443"/>
      <c r="BT59"/>
    </row>
    <row r="60" spans="1:72" ht="12.75">
      <c r="A60" s="302">
        <v>45339</v>
      </c>
      <c r="B60" s="181"/>
      <c r="C60" s="182"/>
      <c r="D60" s="443"/>
      <c r="E60" s="443"/>
      <c r="F60" s="443"/>
      <c r="BT60"/>
    </row>
    <row r="61" spans="1:72" ht="12.75">
      <c r="A61" s="302">
        <v>45340</v>
      </c>
      <c r="B61" s="181"/>
      <c r="C61" s="182"/>
      <c r="D61" s="443"/>
      <c r="E61" s="443"/>
      <c r="F61" s="443"/>
      <c r="BT61"/>
    </row>
    <row r="62" spans="1:72" ht="12.75">
      <c r="A62" s="302">
        <v>45341</v>
      </c>
      <c r="B62" s="181"/>
      <c r="C62" s="182"/>
      <c r="D62" s="443"/>
      <c r="E62" s="443"/>
      <c r="F62" s="443"/>
      <c r="BT62"/>
    </row>
    <row r="63" spans="1:72" ht="12.75">
      <c r="A63" s="302">
        <v>45342</v>
      </c>
      <c r="B63" s="181"/>
      <c r="C63" s="182"/>
      <c r="D63" s="443"/>
      <c r="E63" s="443"/>
      <c r="F63" s="443"/>
      <c r="BT63"/>
    </row>
    <row r="64" spans="1:72" ht="12.75">
      <c r="A64" s="302">
        <v>45343</v>
      </c>
      <c r="B64" s="181"/>
      <c r="C64" s="182"/>
      <c r="D64" s="443"/>
      <c r="E64" s="443"/>
      <c r="F64" s="443"/>
      <c r="BT64"/>
    </row>
    <row r="65" spans="1:72" ht="12.75">
      <c r="A65" s="302">
        <v>45344</v>
      </c>
      <c r="B65" s="181"/>
      <c r="C65" s="182"/>
      <c r="D65" s="443"/>
      <c r="E65" s="443"/>
      <c r="F65" s="443"/>
      <c r="BT65"/>
    </row>
    <row r="66" spans="1:72" ht="12.75">
      <c r="A66" s="302">
        <v>45345</v>
      </c>
      <c r="B66" s="181"/>
      <c r="C66" s="182"/>
      <c r="D66" s="443"/>
      <c r="E66" s="443"/>
      <c r="F66" s="443"/>
      <c r="BT66"/>
    </row>
    <row r="67" spans="1:72" ht="12.75">
      <c r="A67" s="302">
        <v>45346</v>
      </c>
      <c r="B67" s="181"/>
      <c r="C67" s="182"/>
      <c r="D67" s="443"/>
      <c r="E67" s="443"/>
      <c r="F67" s="443"/>
      <c r="BT67"/>
    </row>
    <row r="68" spans="1:72" ht="12.75">
      <c r="A68" s="302">
        <v>45347</v>
      </c>
      <c r="B68" s="181"/>
      <c r="C68" s="182"/>
      <c r="D68" s="443"/>
      <c r="E68" s="443"/>
      <c r="F68" s="443"/>
      <c r="BT68"/>
    </row>
    <row r="69" spans="1:72" ht="12.75">
      <c r="A69" s="302">
        <v>45348</v>
      </c>
      <c r="B69" s="181"/>
      <c r="C69" s="182"/>
      <c r="D69" s="443"/>
      <c r="E69" s="443"/>
      <c r="F69" s="443"/>
      <c r="BT69"/>
    </row>
    <row r="70" spans="1:72" ht="12.75">
      <c r="A70" s="302">
        <v>45349</v>
      </c>
      <c r="B70" s="181"/>
      <c r="C70" s="182"/>
      <c r="D70" s="443"/>
      <c r="E70" s="443"/>
      <c r="F70" s="443"/>
      <c r="BT70"/>
    </row>
    <row r="71" spans="1:72" ht="12.75">
      <c r="A71" s="302">
        <v>45350</v>
      </c>
      <c r="B71" s="181"/>
      <c r="C71" s="182"/>
      <c r="D71" s="443"/>
      <c r="E71" s="443"/>
      <c r="F71" s="443"/>
      <c r="BT71"/>
    </row>
    <row r="72" spans="1:72" ht="12.75">
      <c r="A72" s="302">
        <v>45351</v>
      </c>
      <c r="B72" s="181"/>
      <c r="C72" s="182"/>
      <c r="D72" s="443"/>
      <c r="E72" s="443"/>
      <c r="F72" s="443"/>
      <c r="BT72"/>
    </row>
    <row r="73" spans="1:71" s="108" customFormat="1" ht="12.75">
      <c r="A73" s="303" t="s">
        <v>9</v>
      </c>
      <c r="B73" s="63">
        <f>SUM(B44:B72)</f>
        <v>0</v>
      </c>
      <c r="C73" s="64">
        <f>SUM(C44:C72)</f>
        <v>0</v>
      </c>
      <c r="D73" s="387"/>
      <c r="E73" s="387"/>
      <c r="F73" s="387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109"/>
      <c r="BR73" s="109"/>
      <c r="BS73" s="109"/>
    </row>
    <row r="74" spans="1:72" ht="12.75">
      <c r="A74" s="65"/>
      <c r="B74" s="66"/>
      <c r="C74" s="66"/>
      <c r="D74" s="66"/>
      <c r="E74" s="66"/>
      <c r="F74" s="66"/>
      <c r="BT74"/>
    </row>
    <row r="75" spans="1:71" s="96" customFormat="1" ht="12.75">
      <c r="A75" s="94" t="s">
        <v>71</v>
      </c>
      <c r="B75" s="95"/>
      <c r="C75" s="95"/>
      <c r="D75" s="97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</row>
    <row r="76" spans="1:72" ht="25.5">
      <c r="A76" s="301" t="s">
        <v>33</v>
      </c>
      <c r="B76" s="263" t="s">
        <v>34</v>
      </c>
      <c r="C76" s="263" t="s">
        <v>75</v>
      </c>
      <c r="D76" s="310" t="s">
        <v>35</v>
      </c>
      <c r="E76" s="188"/>
      <c r="F76" s="188"/>
      <c r="BT76"/>
    </row>
    <row r="77" spans="1:72" ht="12.75">
      <c r="A77" s="302">
        <v>45352</v>
      </c>
      <c r="B77" s="181"/>
      <c r="C77" s="182"/>
      <c r="D77" s="443"/>
      <c r="E77" s="443"/>
      <c r="F77" s="443"/>
      <c r="BT77"/>
    </row>
    <row r="78" spans="1:72" ht="12.75">
      <c r="A78" s="302">
        <v>45353</v>
      </c>
      <c r="B78" s="181"/>
      <c r="C78" s="182"/>
      <c r="D78" s="443"/>
      <c r="E78" s="443"/>
      <c r="F78" s="443"/>
      <c r="BT78"/>
    </row>
    <row r="79" spans="1:72" ht="12.75">
      <c r="A79" s="302">
        <v>45354</v>
      </c>
      <c r="B79" s="181"/>
      <c r="C79" s="182"/>
      <c r="D79" s="443"/>
      <c r="E79" s="443"/>
      <c r="F79" s="443"/>
      <c r="BT79"/>
    </row>
    <row r="80" spans="1:72" ht="12.75">
      <c r="A80" s="302">
        <v>45355</v>
      </c>
      <c r="B80" s="181"/>
      <c r="C80" s="182"/>
      <c r="D80" s="443"/>
      <c r="E80" s="443"/>
      <c r="F80" s="443"/>
      <c r="BT80"/>
    </row>
    <row r="81" spans="1:72" ht="12.75">
      <c r="A81" s="302">
        <v>45356</v>
      </c>
      <c r="B81" s="181"/>
      <c r="C81" s="182"/>
      <c r="D81" s="443"/>
      <c r="E81" s="443"/>
      <c r="F81" s="443"/>
      <c r="BT81"/>
    </row>
    <row r="82" spans="1:72" ht="12.75">
      <c r="A82" s="302">
        <v>45357</v>
      </c>
      <c r="B82" s="181"/>
      <c r="C82" s="182"/>
      <c r="D82" s="443"/>
      <c r="E82" s="443"/>
      <c r="F82" s="443"/>
      <c r="BT82"/>
    </row>
    <row r="83" spans="1:72" ht="12.75">
      <c r="A83" s="302">
        <v>45358</v>
      </c>
      <c r="B83" s="181"/>
      <c r="C83" s="182"/>
      <c r="D83" s="443"/>
      <c r="E83" s="443"/>
      <c r="F83" s="443"/>
      <c r="BT83"/>
    </row>
    <row r="84" spans="1:72" ht="12.75">
      <c r="A84" s="302">
        <v>45359</v>
      </c>
      <c r="B84" s="181"/>
      <c r="C84" s="182"/>
      <c r="D84" s="443"/>
      <c r="E84" s="443"/>
      <c r="F84" s="443"/>
      <c r="BT84"/>
    </row>
    <row r="85" spans="1:72" ht="12.75">
      <c r="A85" s="302">
        <v>45360</v>
      </c>
      <c r="B85" s="181"/>
      <c r="C85" s="182"/>
      <c r="D85" s="443"/>
      <c r="E85" s="443"/>
      <c r="F85" s="443"/>
      <c r="BT85"/>
    </row>
    <row r="86" spans="1:72" ht="12.75">
      <c r="A86" s="302">
        <v>45361</v>
      </c>
      <c r="B86" s="181"/>
      <c r="C86" s="182"/>
      <c r="D86" s="443"/>
      <c r="E86" s="443"/>
      <c r="F86" s="443"/>
      <c r="BT86"/>
    </row>
    <row r="87" spans="1:72" ht="12.75">
      <c r="A87" s="302">
        <v>45362</v>
      </c>
      <c r="B87" s="181"/>
      <c r="C87" s="182"/>
      <c r="D87" s="443"/>
      <c r="E87" s="443"/>
      <c r="F87" s="443"/>
      <c r="BT87"/>
    </row>
    <row r="88" spans="1:72" ht="12.75">
      <c r="A88" s="302">
        <v>45363</v>
      </c>
      <c r="B88" s="181"/>
      <c r="C88" s="182"/>
      <c r="D88" s="443"/>
      <c r="E88" s="443"/>
      <c r="F88" s="443"/>
      <c r="BT88"/>
    </row>
    <row r="89" spans="1:72" ht="12.75">
      <c r="A89" s="302">
        <v>45364</v>
      </c>
      <c r="B89" s="181"/>
      <c r="C89" s="182"/>
      <c r="D89" s="443"/>
      <c r="E89" s="443"/>
      <c r="F89" s="443"/>
      <c r="BT89"/>
    </row>
    <row r="90" spans="1:72" ht="12.75">
      <c r="A90" s="302">
        <v>45365</v>
      </c>
      <c r="B90" s="181"/>
      <c r="C90" s="182"/>
      <c r="D90" s="443"/>
      <c r="E90" s="443"/>
      <c r="F90" s="443"/>
      <c r="BT90"/>
    </row>
    <row r="91" spans="1:72" ht="12.75">
      <c r="A91" s="302">
        <v>45366</v>
      </c>
      <c r="B91" s="181"/>
      <c r="C91" s="182"/>
      <c r="D91" s="443"/>
      <c r="E91" s="443"/>
      <c r="F91" s="443"/>
      <c r="BT91"/>
    </row>
    <row r="92" spans="1:72" ht="12.75">
      <c r="A92" s="302">
        <v>45367</v>
      </c>
      <c r="B92" s="181"/>
      <c r="C92" s="182"/>
      <c r="D92" s="443"/>
      <c r="E92" s="443"/>
      <c r="F92" s="443"/>
      <c r="BT92"/>
    </row>
    <row r="93" spans="1:72" ht="12.75">
      <c r="A93" s="302">
        <v>45368</v>
      </c>
      <c r="B93" s="181"/>
      <c r="C93" s="182"/>
      <c r="D93" s="443"/>
      <c r="E93" s="443"/>
      <c r="F93" s="443"/>
      <c r="BT93"/>
    </row>
    <row r="94" spans="1:72" ht="12.75">
      <c r="A94" s="302">
        <v>45369</v>
      </c>
      <c r="B94" s="181"/>
      <c r="C94" s="182"/>
      <c r="D94" s="443"/>
      <c r="E94" s="443"/>
      <c r="F94" s="443"/>
      <c r="BT94"/>
    </row>
    <row r="95" spans="1:72" ht="12.75">
      <c r="A95" s="302">
        <v>45370</v>
      </c>
      <c r="B95" s="181"/>
      <c r="C95" s="182"/>
      <c r="D95" s="443"/>
      <c r="E95" s="443"/>
      <c r="F95" s="443"/>
      <c r="BT95"/>
    </row>
    <row r="96" spans="1:72" ht="12.75">
      <c r="A96" s="302">
        <v>45371</v>
      </c>
      <c r="B96" s="181"/>
      <c r="C96" s="182"/>
      <c r="D96" s="443"/>
      <c r="E96" s="443"/>
      <c r="F96" s="443"/>
      <c r="BT96"/>
    </row>
    <row r="97" spans="1:72" ht="12.75">
      <c r="A97" s="302">
        <v>45372</v>
      </c>
      <c r="B97" s="181"/>
      <c r="C97" s="182"/>
      <c r="D97" s="443"/>
      <c r="E97" s="443"/>
      <c r="F97" s="443"/>
      <c r="BT97"/>
    </row>
    <row r="98" spans="1:72" ht="12.75">
      <c r="A98" s="302">
        <v>45373</v>
      </c>
      <c r="B98" s="181"/>
      <c r="C98" s="182"/>
      <c r="D98" s="443"/>
      <c r="E98" s="443"/>
      <c r="F98" s="443"/>
      <c r="BT98"/>
    </row>
    <row r="99" spans="1:72" ht="12.75">
      <c r="A99" s="302">
        <v>45374</v>
      </c>
      <c r="B99" s="181"/>
      <c r="C99" s="182"/>
      <c r="D99" s="443"/>
      <c r="E99" s="443"/>
      <c r="F99" s="443"/>
      <c r="BT99"/>
    </row>
    <row r="100" spans="1:72" ht="12.75">
      <c r="A100" s="302">
        <v>45375</v>
      </c>
      <c r="B100" s="181"/>
      <c r="C100" s="182"/>
      <c r="D100" s="443"/>
      <c r="E100" s="443"/>
      <c r="F100" s="443"/>
      <c r="BT100"/>
    </row>
    <row r="101" spans="1:72" ht="12.75">
      <c r="A101" s="302">
        <v>45376</v>
      </c>
      <c r="B101" s="181"/>
      <c r="C101" s="182"/>
      <c r="D101" s="443"/>
      <c r="E101" s="443"/>
      <c r="F101" s="443"/>
      <c r="BT101"/>
    </row>
    <row r="102" spans="1:72" ht="12.75">
      <c r="A102" s="302">
        <v>45377</v>
      </c>
      <c r="B102" s="181"/>
      <c r="C102" s="182"/>
      <c r="D102" s="443"/>
      <c r="E102" s="443"/>
      <c r="F102" s="443"/>
      <c r="BT102"/>
    </row>
    <row r="103" spans="1:72" ht="12.75">
      <c r="A103" s="302">
        <v>45378</v>
      </c>
      <c r="B103" s="181"/>
      <c r="C103" s="182"/>
      <c r="D103" s="443"/>
      <c r="E103" s="443"/>
      <c r="F103" s="443"/>
      <c r="BT103"/>
    </row>
    <row r="104" spans="1:72" ht="12.75">
      <c r="A104" s="302">
        <v>45379</v>
      </c>
      <c r="B104" s="181"/>
      <c r="C104" s="182"/>
      <c r="D104" s="443"/>
      <c r="E104" s="443"/>
      <c r="F104" s="443"/>
      <c r="BT104"/>
    </row>
    <row r="105" spans="1:72" ht="12.75">
      <c r="A105" s="302">
        <v>45380</v>
      </c>
      <c r="B105" s="181"/>
      <c r="C105" s="182"/>
      <c r="D105" s="443"/>
      <c r="E105" s="443"/>
      <c r="F105" s="443"/>
      <c r="BT105"/>
    </row>
    <row r="106" spans="1:72" ht="12.75">
      <c r="A106" s="302">
        <v>45381</v>
      </c>
      <c r="B106" s="181"/>
      <c r="C106" s="182"/>
      <c r="D106" s="443"/>
      <c r="E106" s="443"/>
      <c r="F106" s="443"/>
      <c r="BT106"/>
    </row>
    <row r="107" spans="1:72" ht="12.75">
      <c r="A107" s="302">
        <v>45382</v>
      </c>
      <c r="B107" s="181"/>
      <c r="C107" s="182"/>
      <c r="D107" s="443"/>
      <c r="E107" s="443"/>
      <c r="F107" s="443"/>
      <c r="BT107"/>
    </row>
    <row r="108" spans="1:71" s="108" customFormat="1" ht="12.75">
      <c r="A108" s="303" t="s">
        <v>15</v>
      </c>
      <c r="B108" s="63">
        <f>SUM(B77:B107)</f>
        <v>0</v>
      </c>
      <c r="C108" s="64">
        <f>SUM(C77:C107)</f>
        <v>0</v>
      </c>
      <c r="D108" s="448"/>
      <c r="E108" s="448"/>
      <c r="F108" s="448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09"/>
      <c r="BJ108" s="109"/>
      <c r="BK108" s="109"/>
      <c r="BL108" s="109"/>
      <c r="BM108" s="109"/>
      <c r="BN108" s="109"/>
      <c r="BO108" s="109"/>
      <c r="BP108" s="109"/>
      <c r="BQ108" s="109"/>
      <c r="BR108" s="109"/>
      <c r="BS108" s="109"/>
    </row>
    <row r="109" spans="1:72" ht="12.75">
      <c r="A109" s="111"/>
      <c r="B109" s="112"/>
      <c r="C109" s="66"/>
      <c r="D109" s="66"/>
      <c r="E109" s="66"/>
      <c r="F109" s="66"/>
      <c r="BT109"/>
    </row>
    <row r="110" spans="1:72" ht="12.75">
      <c r="A110" s="76"/>
      <c r="B110" s="76"/>
      <c r="C110" s="76"/>
      <c r="D110" s="76"/>
      <c r="E110" s="76"/>
      <c r="F110" s="76"/>
      <c r="BT110"/>
    </row>
    <row r="111" s="76" customFormat="1" ht="12.75"/>
    <row r="112" spans="1:72" ht="12.75">
      <c r="A112" s="76"/>
      <c r="B112" s="76"/>
      <c r="C112" s="76"/>
      <c r="D112" s="76"/>
      <c r="E112" s="76"/>
      <c r="F112" s="76"/>
      <c r="BT112"/>
    </row>
    <row r="113" spans="1:72" ht="12.75">
      <c r="A113" s="76"/>
      <c r="B113" s="76"/>
      <c r="C113" s="76"/>
      <c r="D113" s="76"/>
      <c r="E113" s="76"/>
      <c r="F113" s="76"/>
      <c r="BT113"/>
    </row>
    <row r="114" spans="1:72" ht="12.75">
      <c r="A114" s="76"/>
      <c r="B114" s="76"/>
      <c r="C114" s="76"/>
      <c r="D114" s="76"/>
      <c r="E114" s="76"/>
      <c r="F114" s="76"/>
      <c r="BT114"/>
    </row>
    <row r="115" spans="1:72" ht="12.75">
      <c r="A115" s="113"/>
      <c r="B115" s="106"/>
      <c r="C115" s="107"/>
      <c r="D115" s="76"/>
      <c r="E115" s="76"/>
      <c r="F115" s="76"/>
      <c r="BT115"/>
    </row>
    <row r="116" spans="1:72" ht="12.75">
      <c r="A116" s="114"/>
      <c r="B116" s="115"/>
      <c r="C116" s="441"/>
      <c r="D116" s="442"/>
      <c r="E116" s="442"/>
      <c r="F116" s="76"/>
      <c r="BT116"/>
    </row>
    <row r="117" spans="1:72" ht="12.75">
      <c r="A117" s="114"/>
      <c r="B117" s="115"/>
      <c r="C117" s="441"/>
      <c r="D117" s="442"/>
      <c r="E117" s="442"/>
      <c r="F117" s="76"/>
      <c r="BT117"/>
    </row>
    <row r="118" spans="1:72" ht="12.75">
      <c r="A118" s="114"/>
      <c r="B118" s="115"/>
      <c r="C118" s="441"/>
      <c r="D118" s="442"/>
      <c r="E118" s="442"/>
      <c r="F118" s="76"/>
      <c r="BT118"/>
    </row>
    <row r="119" spans="1:72" ht="12.75">
      <c r="A119" s="114"/>
      <c r="B119" s="115"/>
      <c r="C119" s="441"/>
      <c r="D119" s="442"/>
      <c r="E119" s="442"/>
      <c r="F119" s="76"/>
      <c r="BT119"/>
    </row>
    <row r="120" spans="1:72" ht="12.75">
      <c r="A120" s="114"/>
      <c r="B120" s="115"/>
      <c r="C120" s="441"/>
      <c r="D120" s="442"/>
      <c r="E120" s="442"/>
      <c r="F120" s="76"/>
      <c r="BT120"/>
    </row>
    <row r="121" spans="1:72" ht="12.75">
      <c r="A121" s="114"/>
      <c r="B121" s="115"/>
      <c r="C121" s="441"/>
      <c r="D121" s="442"/>
      <c r="E121" s="442"/>
      <c r="F121" s="76"/>
      <c r="BT121"/>
    </row>
    <row r="122" spans="1:72" ht="12.75">
      <c r="A122" s="114"/>
      <c r="B122" s="115"/>
      <c r="C122" s="441"/>
      <c r="D122" s="442"/>
      <c r="E122" s="442"/>
      <c r="F122" s="76"/>
      <c r="BT122"/>
    </row>
    <row r="123" spans="1:72" ht="12.75">
      <c r="A123" s="114"/>
      <c r="B123" s="115"/>
      <c r="C123" s="441"/>
      <c r="D123" s="442"/>
      <c r="E123" s="442"/>
      <c r="F123" s="76"/>
      <c r="BT123"/>
    </row>
    <row r="124" spans="1:72" ht="12.75">
      <c r="A124" s="114"/>
      <c r="B124" s="115"/>
      <c r="C124" s="441"/>
      <c r="D124" s="442"/>
      <c r="E124" s="442"/>
      <c r="F124" s="76"/>
      <c r="BT124"/>
    </row>
    <row r="125" spans="1:72" ht="12.75">
      <c r="A125" s="114"/>
      <c r="B125" s="115"/>
      <c r="C125" s="441"/>
      <c r="D125" s="442"/>
      <c r="E125" s="442"/>
      <c r="F125" s="76"/>
      <c r="BT125"/>
    </row>
    <row r="126" spans="1:72" ht="12.75">
      <c r="A126" s="114"/>
      <c r="B126" s="115"/>
      <c r="C126" s="441"/>
      <c r="D126" s="442"/>
      <c r="E126" s="442"/>
      <c r="F126" s="76"/>
      <c r="BT126"/>
    </row>
    <row r="127" spans="1:72" ht="12.75">
      <c r="A127" s="114"/>
      <c r="B127" s="115"/>
      <c r="C127" s="441"/>
      <c r="D127" s="442"/>
      <c r="E127" s="442"/>
      <c r="F127" s="76"/>
      <c r="BT127"/>
    </row>
    <row r="128" spans="1:72" ht="12.75">
      <c r="A128" s="114"/>
      <c r="B128" s="115"/>
      <c r="C128" s="441"/>
      <c r="D128" s="442"/>
      <c r="E128" s="442"/>
      <c r="F128" s="76"/>
      <c r="BT128"/>
    </row>
    <row r="129" spans="1:72" ht="12.75">
      <c r="A129" s="114"/>
      <c r="B129" s="115"/>
      <c r="C129" s="441"/>
      <c r="D129" s="442"/>
      <c r="E129" s="442"/>
      <c r="F129" s="76"/>
      <c r="BT129"/>
    </row>
    <row r="130" spans="1:72" ht="12.75">
      <c r="A130" s="114"/>
      <c r="B130" s="115"/>
      <c r="C130" s="441"/>
      <c r="D130" s="442"/>
      <c r="E130" s="442"/>
      <c r="F130" s="76"/>
      <c r="BT130"/>
    </row>
    <row r="131" spans="1:72" ht="12.75">
      <c r="A131" s="114"/>
      <c r="B131" s="115"/>
      <c r="C131" s="441"/>
      <c r="D131" s="442"/>
      <c r="E131" s="442"/>
      <c r="F131" s="76"/>
      <c r="BT131"/>
    </row>
    <row r="132" spans="1:72" ht="12.75">
      <c r="A132" s="114"/>
      <c r="B132" s="115"/>
      <c r="C132" s="441"/>
      <c r="D132" s="442"/>
      <c r="E132" s="442"/>
      <c r="F132" s="76"/>
      <c r="BT132"/>
    </row>
    <row r="133" spans="1:72" ht="12.75">
      <c r="A133" s="114"/>
      <c r="B133" s="115"/>
      <c r="C133" s="441"/>
      <c r="D133" s="442"/>
      <c r="E133" s="442"/>
      <c r="F133" s="76"/>
      <c r="BT133"/>
    </row>
    <row r="134" spans="1:72" ht="12.75">
      <c r="A134" s="114"/>
      <c r="B134" s="115"/>
      <c r="C134" s="441"/>
      <c r="D134" s="442"/>
      <c r="E134" s="442"/>
      <c r="F134" s="76"/>
      <c r="BT134"/>
    </row>
    <row r="135" spans="1:72" ht="12.75">
      <c r="A135" s="114"/>
      <c r="B135" s="115"/>
      <c r="C135" s="441"/>
      <c r="D135" s="442"/>
      <c r="E135" s="442"/>
      <c r="F135" s="76"/>
      <c r="BT135"/>
    </row>
    <row r="136" spans="1:72" ht="12.75">
      <c r="A136" s="114"/>
      <c r="B136" s="115"/>
      <c r="C136" s="441"/>
      <c r="D136" s="442"/>
      <c r="E136" s="442"/>
      <c r="F136" s="76"/>
      <c r="BT136"/>
    </row>
    <row r="137" spans="1:72" ht="12.75">
      <c r="A137" s="114"/>
      <c r="B137" s="115"/>
      <c r="C137" s="441"/>
      <c r="D137" s="442"/>
      <c r="E137" s="442"/>
      <c r="F137" s="76"/>
      <c r="BT137"/>
    </row>
    <row r="138" spans="1:72" ht="12.75">
      <c r="A138" s="114"/>
      <c r="B138" s="115"/>
      <c r="C138" s="441"/>
      <c r="D138" s="442"/>
      <c r="E138" s="442"/>
      <c r="F138" s="76"/>
      <c r="BT138"/>
    </row>
    <row r="139" spans="1:72" ht="12.75">
      <c r="A139" s="114"/>
      <c r="B139" s="115"/>
      <c r="C139" s="441"/>
      <c r="D139" s="442"/>
      <c r="E139" s="442"/>
      <c r="F139" s="76"/>
      <c r="BT139"/>
    </row>
    <row r="140" spans="1:72" ht="12.75">
      <c r="A140" s="114"/>
      <c r="B140" s="115"/>
      <c r="C140" s="441"/>
      <c r="D140" s="442"/>
      <c r="E140" s="442"/>
      <c r="F140" s="76"/>
      <c r="BT140"/>
    </row>
    <row r="141" spans="1:72" ht="12.75">
      <c r="A141" s="114"/>
      <c r="B141" s="115"/>
      <c r="C141" s="441"/>
      <c r="D141" s="442"/>
      <c r="E141" s="442"/>
      <c r="F141" s="76"/>
      <c r="BT141"/>
    </row>
    <row r="142" spans="1:72" ht="12.75">
      <c r="A142" s="114"/>
      <c r="B142" s="115"/>
      <c r="C142" s="441"/>
      <c r="D142" s="442"/>
      <c r="E142" s="442"/>
      <c r="F142" s="76"/>
      <c r="BT142"/>
    </row>
    <row r="143" spans="1:72" ht="12.75">
      <c r="A143" s="114"/>
      <c r="B143" s="115"/>
      <c r="C143" s="441"/>
      <c r="D143" s="442"/>
      <c r="E143" s="442"/>
      <c r="F143" s="76"/>
      <c r="BT143"/>
    </row>
    <row r="144" spans="1:72" ht="12.75">
      <c r="A144" s="114"/>
      <c r="B144" s="115"/>
      <c r="C144" s="441"/>
      <c r="D144" s="442"/>
      <c r="E144" s="442"/>
      <c r="F144" s="76"/>
      <c r="BT144"/>
    </row>
    <row r="145" spans="1:72" ht="12.75">
      <c r="A145" s="114"/>
      <c r="B145" s="115"/>
      <c r="C145" s="441"/>
      <c r="D145" s="442"/>
      <c r="E145" s="442"/>
      <c r="F145" s="76"/>
      <c r="BT145"/>
    </row>
    <row r="146" spans="1:72" ht="12.75">
      <c r="A146" s="114"/>
      <c r="B146" s="115"/>
      <c r="C146" s="441"/>
      <c r="D146" s="442"/>
      <c r="E146" s="442"/>
      <c r="F146" s="76"/>
      <c r="BT146"/>
    </row>
    <row r="147" spans="1:72" ht="12.75">
      <c r="A147" s="117"/>
      <c r="B147" s="118"/>
      <c r="C147" s="76"/>
      <c r="D147" s="76"/>
      <c r="E147" s="76"/>
      <c r="F147" s="76"/>
      <c r="BT147"/>
    </row>
    <row r="148" spans="1:72" ht="12.75">
      <c r="A148" s="119"/>
      <c r="B148" s="76"/>
      <c r="C148" s="76"/>
      <c r="D148" s="76"/>
      <c r="E148" s="76"/>
      <c r="F148" s="76"/>
      <c r="BT148"/>
    </row>
    <row r="149" spans="1:71" s="77" customFormat="1" ht="12.75">
      <c r="A149" s="120"/>
      <c r="B149" s="109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  <c r="AV149" s="76"/>
      <c r="AW149" s="76"/>
      <c r="AX149" s="76"/>
      <c r="AY149" s="76"/>
      <c r="AZ149" s="76"/>
      <c r="BA149" s="76"/>
      <c r="BB149" s="76"/>
      <c r="BC149" s="76"/>
      <c r="BD149" s="76"/>
      <c r="BE149" s="76"/>
      <c r="BF149" s="76"/>
      <c r="BG149" s="76"/>
      <c r="BH149" s="76"/>
      <c r="BI149" s="76"/>
      <c r="BJ149" s="76"/>
      <c r="BK149" s="76"/>
      <c r="BL149" s="76"/>
      <c r="BM149" s="76"/>
      <c r="BN149" s="76"/>
      <c r="BO149" s="76"/>
      <c r="BP149" s="76"/>
      <c r="BQ149" s="76"/>
      <c r="BR149" s="76"/>
      <c r="BS149" s="76"/>
    </row>
    <row r="150" spans="1:71" s="77" customFormat="1" ht="12.75">
      <c r="A150" s="120"/>
      <c r="B150" s="121"/>
      <c r="C150" s="11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6"/>
      <c r="BL150" s="76"/>
      <c r="BM150" s="76"/>
      <c r="BN150" s="76"/>
      <c r="BO150" s="76"/>
      <c r="BP150" s="76"/>
      <c r="BQ150" s="76"/>
      <c r="BR150" s="76"/>
      <c r="BS150" s="76"/>
    </row>
    <row r="151" spans="1:71" s="77" customFormat="1" ht="12.75">
      <c r="A151" s="120"/>
      <c r="B151" s="109"/>
      <c r="C151" s="109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  <c r="AV151" s="76"/>
      <c r="AW151" s="76"/>
      <c r="AX151" s="76"/>
      <c r="AY151" s="76"/>
      <c r="AZ151" s="76"/>
      <c r="BA151" s="76"/>
      <c r="BB151" s="76"/>
      <c r="BC151" s="76"/>
      <c r="BD151" s="76"/>
      <c r="BE151" s="76"/>
      <c r="BF151" s="76"/>
      <c r="BG151" s="76"/>
      <c r="BH151" s="76"/>
      <c r="BI151" s="76"/>
      <c r="BJ151" s="76"/>
      <c r="BK151" s="76"/>
      <c r="BL151" s="76"/>
      <c r="BM151" s="76"/>
      <c r="BN151" s="76"/>
      <c r="BO151" s="76"/>
      <c r="BP151" s="76"/>
      <c r="BQ151" s="76"/>
      <c r="BR151" s="76"/>
      <c r="BS151" s="76"/>
    </row>
    <row r="152" spans="1:71" s="77" customFormat="1" ht="12.75">
      <c r="A152" s="120"/>
      <c r="B152" s="109"/>
      <c r="C152" s="109"/>
      <c r="D152" s="122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  <c r="AV152" s="76"/>
      <c r="AW152" s="76"/>
      <c r="AX152" s="76"/>
      <c r="AY152" s="76"/>
      <c r="AZ152" s="76"/>
      <c r="BA152" s="76"/>
      <c r="BB152" s="76"/>
      <c r="BC152" s="76"/>
      <c r="BD152" s="76"/>
      <c r="BE152" s="76"/>
      <c r="BF152" s="76"/>
      <c r="BG152" s="76"/>
      <c r="BH152" s="76"/>
      <c r="BI152" s="76"/>
      <c r="BJ152" s="76"/>
      <c r="BK152" s="76"/>
      <c r="BL152" s="76"/>
      <c r="BM152" s="76"/>
      <c r="BN152" s="76"/>
      <c r="BO152" s="76"/>
      <c r="BP152" s="76"/>
      <c r="BQ152" s="76"/>
      <c r="BR152" s="76"/>
      <c r="BS152" s="76"/>
    </row>
    <row r="153" spans="1:72" ht="12.75">
      <c r="A153" s="113"/>
      <c r="B153" s="106"/>
      <c r="C153" s="107"/>
      <c r="D153" s="76"/>
      <c r="E153" s="76"/>
      <c r="F153" s="76"/>
      <c r="BT153"/>
    </row>
    <row r="154" spans="1:72" ht="12.75">
      <c r="A154" s="114"/>
      <c r="B154" s="115"/>
      <c r="C154" s="441"/>
      <c r="D154" s="442"/>
      <c r="E154" s="442"/>
      <c r="F154" s="76"/>
      <c r="BT154"/>
    </row>
    <row r="155" spans="1:72" ht="12.75">
      <c r="A155" s="114"/>
      <c r="B155" s="115"/>
      <c r="C155" s="441"/>
      <c r="D155" s="442"/>
      <c r="E155" s="442"/>
      <c r="F155" s="76"/>
      <c r="BT155"/>
    </row>
    <row r="156" spans="1:72" ht="12.75">
      <c r="A156" s="114"/>
      <c r="B156" s="115"/>
      <c r="C156" s="441"/>
      <c r="D156" s="442"/>
      <c r="E156" s="442"/>
      <c r="F156" s="76"/>
      <c r="BT156"/>
    </row>
    <row r="157" spans="1:72" ht="12.75">
      <c r="A157" s="114"/>
      <c r="B157" s="115"/>
      <c r="C157" s="441"/>
      <c r="D157" s="442"/>
      <c r="E157" s="442"/>
      <c r="F157" s="76"/>
      <c r="BT157"/>
    </row>
    <row r="158" spans="1:72" ht="12.75">
      <c r="A158" s="114"/>
      <c r="B158" s="115"/>
      <c r="C158" s="441"/>
      <c r="D158" s="442"/>
      <c r="E158" s="442"/>
      <c r="F158" s="76"/>
      <c r="BT158"/>
    </row>
    <row r="159" spans="1:72" ht="12.75">
      <c r="A159" s="114"/>
      <c r="B159" s="115"/>
      <c r="C159" s="441"/>
      <c r="D159" s="442"/>
      <c r="E159" s="442"/>
      <c r="F159" s="76"/>
      <c r="BT159"/>
    </row>
    <row r="160" spans="1:72" ht="12.75">
      <c r="A160" s="114"/>
      <c r="B160" s="115"/>
      <c r="C160" s="441"/>
      <c r="D160" s="442"/>
      <c r="E160" s="442"/>
      <c r="F160" s="76"/>
      <c r="BT160"/>
    </row>
    <row r="161" spans="1:72" ht="12.75">
      <c r="A161" s="114"/>
      <c r="B161" s="115"/>
      <c r="C161" s="441"/>
      <c r="D161" s="442"/>
      <c r="E161" s="442"/>
      <c r="F161" s="76"/>
      <c r="BT161"/>
    </row>
    <row r="162" spans="1:72" ht="12.75">
      <c r="A162" s="114"/>
      <c r="B162" s="115"/>
      <c r="C162" s="441"/>
      <c r="D162" s="442"/>
      <c r="E162" s="442"/>
      <c r="F162" s="76"/>
      <c r="BT162"/>
    </row>
    <row r="163" spans="1:72" ht="12.75">
      <c r="A163" s="114"/>
      <c r="B163" s="115"/>
      <c r="C163" s="441"/>
      <c r="D163" s="442"/>
      <c r="E163" s="442"/>
      <c r="F163" s="76"/>
      <c r="BT163"/>
    </row>
    <row r="164" spans="1:72" ht="12.75">
      <c r="A164" s="114"/>
      <c r="B164" s="115"/>
      <c r="C164" s="441"/>
      <c r="D164" s="442"/>
      <c r="E164" s="442"/>
      <c r="F164" s="76"/>
      <c r="BT164"/>
    </row>
    <row r="165" spans="1:72" ht="12.75">
      <c r="A165" s="114"/>
      <c r="B165" s="115"/>
      <c r="C165" s="441"/>
      <c r="D165" s="442"/>
      <c r="E165" s="442"/>
      <c r="F165" s="76"/>
      <c r="BT165"/>
    </row>
    <row r="166" spans="1:72" ht="12.75">
      <c r="A166" s="114"/>
      <c r="B166" s="115"/>
      <c r="C166" s="441"/>
      <c r="D166" s="442"/>
      <c r="E166" s="442"/>
      <c r="F166" s="76"/>
      <c r="BT166"/>
    </row>
    <row r="167" spans="1:72" ht="12.75">
      <c r="A167" s="114"/>
      <c r="B167" s="115"/>
      <c r="C167" s="441"/>
      <c r="D167" s="442"/>
      <c r="E167" s="442"/>
      <c r="F167" s="76"/>
      <c r="BT167"/>
    </row>
    <row r="168" spans="1:72" ht="12.75">
      <c r="A168" s="114"/>
      <c r="B168" s="115"/>
      <c r="C168" s="441"/>
      <c r="D168" s="442"/>
      <c r="E168" s="442"/>
      <c r="F168" s="76"/>
      <c r="BT168"/>
    </row>
    <row r="169" spans="1:72" ht="12.75">
      <c r="A169" s="114"/>
      <c r="B169" s="115"/>
      <c r="C169" s="441"/>
      <c r="D169" s="442"/>
      <c r="E169" s="442"/>
      <c r="F169" s="76"/>
      <c r="BT169"/>
    </row>
    <row r="170" spans="1:72" ht="12.75">
      <c r="A170" s="114"/>
      <c r="B170" s="115"/>
      <c r="C170" s="441"/>
      <c r="D170" s="442"/>
      <c r="E170" s="442"/>
      <c r="F170" s="76"/>
      <c r="BT170"/>
    </row>
    <row r="171" spans="1:72" ht="12.75">
      <c r="A171" s="114"/>
      <c r="B171" s="115"/>
      <c r="C171" s="441"/>
      <c r="D171" s="442"/>
      <c r="E171" s="442"/>
      <c r="F171" s="76"/>
      <c r="BT171"/>
    </row>
    <row r="172" spans="1:72" ht="12.75">
      <c r="A172" s="114"/>
      <c r="B172" s="115"/>
      <c r="C172" s="441"/>
      <c r="D172" s="442"/>
      <c r="E172" s="442"/>
      <c r="F172" s="76"/>
      <c r="BT172"/>
    </row>
    <row r="173" spans="1:72" ht="12.75">
      <c r="A173" s="114"/>
      <c r="B173" s="115"/>
      <c r="C173" s="441"/>
      <c r="D173" s="442"/>
      <c r="E173" s="442"/>
      <c r="F173" s="76"/>
      <c r="BT173"/>
    </row>
    <row r="174" spans="1:72" ht="12.75">
      <c r="A174" s="114"/>
      <c r="B174" s="115"/>
      <c r="C174" s="441"/>
      <c r="D174" s="442"/>
      <c r="E174" s="442"/>
      <c r="F174" s="76"/>
      <c r="BT174"/>
    </row>
    <row r="175" spans="1:72" ht="12.75">
      <c r="A175" s="114"/>
      <c r="B175" s="115"/>
      <c r="C175" s="441"/>
      <c r="D175" s="442"/>
      <c r="E175" s="442"/>
      <c r="F175" s="76"/>
      <c r="BT175"/>
    </row>
    <row r="176" spans="1:6" ht="12.75">
      <c r="A176" s="114"/>
      <c r="B176" s="115"/>
      <c r="C176" s="441"/>
      <c r="D176" s="442"/>
      <c r="E176" s="442"/>
      <c r="F176" s="76"/>
    </row>
    <row r="177" spans="1:6" ht="12.75">
      <c r="A177" s="114"/>
      <c r="B177" s="115"/>
      <c r="C177" s="441"/>
      <c r="D177" s="442"/>
      <c r="E177" s="442"/>
      <c r="F177" s="76"/>
    </row>
    <row r="178" spans="1:6" ht="12.75">
      <c r="A178" s="114"/>
      <c r="B178" s="115"/>
      <c r="C178" s="441"/>
      <c r="D178" s="442"/>
      <c r="E178" s="442"/>
      <c r="F178" s="76"/>
    </row>
    <row r="179" spans="1:6" ht="12.75">
      <c r="A179" s="114"/>
      <c r="B179" s="115"/>
      <c r="C179" s="441"/>
      <c r="D179" s="442"/>
      <c r="E179" s="442"/>
      <c r="F179" s="76"/>
    </row>
    <row r="180" spans="1:6" ht="12.75">
      <c r="A180" s="114"/>
      <c r="B180" s="115"/>
      <c r="C180" s="441"/>
      <c r="D180" s="442"/>
      <c r="E180" s="442"/>
      <c r="F180" s="76"/>
    </row>
    <row r="181" spans="1:6" ht="12.75">
      <c r="A181" s="114"/>
      <c r="B181" s="115"/>
      <c r="C181" s="441"/>
      <c r="D181" s="442"/>
      <c r="E181" s="442"/>
      <c r="F181" s="76"/>
    </row>
    <row r="182" spans="1:6" ht="12.75">
      <c r="A182" s="114"/>
      <c r="B182" s="115"/>
      <c r="C182" s="441"/>
      <c r="D182" s="442"/>
      <c r="E182" s="442"/>
      <c r="F182" s="76"/>
    </row>
    <row r="183" spans="1:6" ht="12.75">
      <c r="A183" s="114"/>
      <c r="B183" s="115"/>
      <c r="C183" s="441"/>
      <c r="D183" s="442"/>
      <c r="E183" s="442"/>
      <c r="F183" s="76"/>
    </row>
    <row r="184" spans="1:6" ht="12.75">
      <c r="A184" s="114"/>
      <c r="B184" s="115"/>
      <c r="C184" s="441"/>
      <c r="D184" s="442"/>
      <c r="E184" s="442"/>
      <c r="F184" s="76"/>
    </row>
    <row r="185" spans="1:6" ht="12.75">
      <c r="A185" s="117"/>
      <c r="B185" s="118"/>
      <c r="C185" s="442"/>
      <c r="D185" s="442"/>
      <c r="E185" s="442"/>
      <c r="F185" s="76"/>
    </row>
    <row r="186" spans="1:6" ht="12.75">
      <c r="A186" s="119"/>
      <c r="B186" s="76"/>
      <c r="C186" s="76"/>
      <c r="D186" s="76"/>
      <c r="E186" s="76"/>
      <c r="F186" s="76"/>
    </row>
    <row r="187" spans="1:6" ht="12.75">
      <c r="A187" s="119"/>
      <c r="B187" s="76"/>
      <c r="C187" s="76"/>
      <c r="D187" s="76"/>
      <c r="E187" s="76"/>
      <c r="F187" s="76"/>
    </row>
    <row r="188" spans="1:6" ht="12.75">
      <c r="A188" s="119"/>
      <c r="B188" s="76"/>
      <c r="C188" s="76"/>
      <c r="D188" s="76"/>
      <c r="E188" s="76"/>
      <c r="F188" s="76"/>
    </row>
    <row r="189" spans="1:6" ht="12.75">
      <c r="A189" s="119"/>
      <c r="B189" s="76"/>
      <c r="C189" s="76"/>
      <c r="D189" s="76"/>
      <c r="E189" s="76"/>
      <c r="F189" s="76"/>
    </row>
    <row r="190" spans="1:6" ht="12.75">
      <c r="A190" s="119"/>
      <c r="B190" s="76"/>
      <c r="C190" s="76"/>
      <c r="D190" s="76"/>
      <c r="E190" s="76"/>
      <c r="F190" s="76"/>
    </row>
    <row r="191" spans="1:6" ht="12.75">
      <c r="A191" s="119"/>
      <c r="B191" s="76"/>
      <c r="C191" s="76"/>
      <c r="D191" s="76"/>
      <c r="E191" s="76"/>
      <c r="F191" s="76"/>
    </row>
    <row r="192" spans="1:6" ht="12.75">
      <c r="A192" s="119"/>
      <c r="B192" s="76"/>
      <c r="C192" s="76"/>
      <c r="D192" s="76"/>
      <c r="E192" s="76"/>
      <c r="F192" s="76"/>
    </row>
    <row r="193" spans="1:6" ht="12.75">
      <c r="A193" s="119"/>
      <c r="B193" s="76"/>
      <c r="C193" s="76"/>
      <c r="D193" s="76"/>
      <c r="E193" s="76"/>
      <c r="F193" s="76"/>
    </row>
    <row r="194" spans="1:6" ht="12.75">
      <c r="A194" s="119"/>
      <c r="B194" s="76"/>
      <c r="C194" s="76"/>
      <c r="D194" s="76"/>
      <c r="E194" s="76"/>
      <c r="F194" s="76"/>
    </row>
  </sheetData>
  <sheetProtection insertRows="0"/>
  <mergeCells count="159">
    <mergeCell ref="A4:C4"/>
    <mergeCell ref="A5:B5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4:F44"/>
    <mergeCell ref="D45:F45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F70"/>
    <mergeCell ref="D71:F71"/>
    <mergeCell ref="D72:F72"/>
    <mergeCell ref="D73:F73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D87:F87"/>
    <mergeCell ref="D88:F88"/>
    <mergeCell ref="D89:F89"/>
    <mergeCell ref="D90:F90"/>
    <mergeCell ref="D91:F91"/>
    <mergeCell ref="D92:F92"/>
    <mergeCell ref="D93:F93"/>
    <mergeCell ref="D94:F94"/>
    <mergeCell ref="D95:F95"/>
    <mergeCell ref="D96:F96"/>
    <mergeCell ref="D97:F97"/>
    <mergeCell ref="D98:F98"/>
    <mergeCell ref="D99:F99"/>
    <mergeCell ref="D100:F100"/>
    <mergeCell ref="D101:F101"/>
    <mergeCell ref="D102:F102"/>
    <mergeCell ref="D103:F103"/>
    <mergeCell ref="D104:F104"/>
    <mergeCell ref="D105:F105"/>
    <mergeCell ref="D106:F106"/>
    <mergeCell ref="D107:F107"/>
    <mergeCell ref="D108:F108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38:E138"/>
    <mergeCell ref="C139:E139"/>
    <mergeCell ref="C140:E140"/>
    <mergeCell ref="C141:E141"/>
    <mergeCell ref="C142:E142"/>
    <mergeCell ref="C143:E143"/>
    <mergeCell ref="C144:E144"/>
    <mergeCell ref="C145:E145"/>
    <mergeCell ref="C146:E146"/>
    <mergeCell ref="C154:E154"/>
    <mergeCell ref="C155:E155"/>
    <mergeCell ref="C156:E156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167:E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83:E183"/>
    <mergeCell ref="C184:E184"/>
    <mergeCell ref="C185:E185"/>
    <mergeCell ref="C177:E177"/>
    <mergeCell ref="C178:E178"/>
    <mergeCell ref="C179:E179"/>
    <mergeCell ref="C180:E180"/>
    <mergeCell ref="C181:E181"/>
    <mergeCell ref="C182:E182"/>
  </mergeCells>
  <printOptions/>
  <pageMargins left="0.7" right="0.7" top="0.75" bottom="0.75" header="0.3" footer="0.3"/>
  <pageSetup horizontalDpi="600" verticalDpi="6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T194"/>
  <sheetViews>
    <sheetView zoomScalePageLayoutView="0" workbookViewId="0" topLeftCell="A1">
      <selection activeCell="B2" sqref="B2:B3"/>
    </sheetView>
  </sheetViews>
  <sheetFormatPr defaultColWidth="9.140625" defaultRowHeight="12.75"/>
  <cols>
    <col min="1" max="1" width="11.57421875" style="62" bestFit="1" customWidth="1"/>
    <col min="2" max="5" width="10.7109375" style="0" customWidth="1"/>
    <col min="6" max="6" width="56.140625" style="0" customWidth="1"/>
    <col min="7" max="72" width="9.140625" style="76" customWidth="1"/>
  </cols>
  <sheetData>
    <row r="1" spans="1:72" s="92" customFormat="1" ht="12.75">
      <c r="A1" s="349" t="s">
        <v>44</v>
      </c>
      <c r="B1" s="348" t="str">
        <f>'Q1 Timesheet (3)'!B1</f>
        <v>Enter Name Here</v>
      </c>
      <c r="C1" s="101"/>
      <c r="D1" s="358"/>
      <c r="E1" s="100" t="s">
        <v>69</v>
      </c>
      <c r="F1" s="359" t="e">
        <f>$B$2*B40</f>
        <v>#VALUE!</v>
      </c>
      <c r="G1" s="76"/>
      <c r="H1" s="11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</row>
    <row r="2" spans="1:72" s="92" customFormat="1" ht="12.75">
      <c r="A2" s="350" t="s">
        <v>136</v>
      </c>
      <c r="B2" s="364" t="str">
        <f>'Q1 Timesheet (3)'!B2</f>
        <v>Enter rate of pay here</v>
      </c>
      <c r="C2" s="299"/>
      <c r="D2" s="358"/>
      <c r="E2" s="100" t="s">
        <v>70</v>
      </c>
      <c r="F2" s="359" t="e">
        <f>$B$2*$B73</f>
        <v>#VALUE!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</row>
    <row r="3" spans="1:72" s="92" customFormat="1" ht="12.75">
      <c r="A3" s="350" t="s">
        <v>137</v>
      </c>
      <c r="B3" s="364" t="str">
        <f>'Q1 Timesheet (3)'!B3</f>
        <v>Enter fringe rate here</v>
      </c>
      <c r="C3" s="299"/>
      <c r="D3" s="358"/>
      <c r="E3" s="100" t="s">
        <v>71</v>
      </c>
      <c r="F3" s="359" t="e">
        <f>$B$2*$B108</f>
        <v>#VALUE!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</row>
    <row r="4" spans="1:72" s="92" customFormat="1" ht="12.75">
      <c r="A4" s="446" t="s">
        <v>68</v>
      </c>
      <c r="B4" s="446"/>
      <c r="C4" s="446"/>
      <c r="D4" s="347" t="str">
        <f>'Q1 Timesheet (3)'!D4</f>
        <v>Enter Grant hours here</v>
      </c>
      <c r="E4" s="100"/>
      <c r="F4" s="359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</row>
    <row r="5" spans="1:72" s="92" customFormat="1" ht="12.75">
      <c r="A5" s="445" t="s">
        <v>36</v>
      </c>
      <c r="B5" s="445"/>
      <c r="C5" s="300">
        <f>B40+B73+B108</f>
        <v>0</v>
      </c>
      <c r="D5" s="102"/>
      <c r="E5" s="101"/>
      <c r="F5" s="306" t="e">
        <f>SUM(F1:F3)</f>
        <v>#VALUE!</v>
      </c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</row>
    <row r="6" spans="1:72" s="92" customFormat="1" ht="12.75">
      <c r="A6" s="88"/>
      <c r="B6" s="88"/>
      <c r="C6" s="103"/>
      <c r="D6" s="104"/>
      <c r="E6" s="66"/>
      <c r="F6" s="6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</row>
    <row r="7" spans="1:72" s="92" customFormat="1" ht="12.75">
      <c r="A7" s="296" t="s">
        <v>69</v>
      </c>
      <c r="B7" s="123"/>
      <c r="C7" s="78"/>
      <c r="D7" s="80"/>
      <c r="E7" s="79"/>
      <c r="F7" s="79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</row>
    <row r="8" spans="1:72" ht="25.5">
      <c r="A8" s="301" t="s">
        <v>33</v>
      </c>
      <c r="B8" s="263" t="s">
        <v>34</v>
      </c>
      <c r="C8" s="263" t="s">
        <v>75</v>
      </c>
      <c r="D8" s="310" t="s">
        <v>35</v>
      </c>
      <c r="E8" s="188"/>
      <c r="F8" s="263"/>
      <c r="BT8"/>
    </row>
    <row r="9" spans="1:72" ht="12.75">
      <c r="A9" s="302">
        <v>45292</v>
      </c>
      <c r="B9" s="181"/>
      <c r="C9" s="182"/>
      <c r="D9" s="444"/>
      <c r="E9" s="444"/>
      <c r="F9" s="444"/>
      <c r="BT9"/>
    </row>
    <row r="10" spans="1:72" ht="12.75">
      <c r="A10" s="302">
        <v>45293</v>
      </c>
      <c r="B10" s="181"/>
      <c r="C10" s="182"/>
      <c r="D10" s="444"/>
      <c r="E10" s="444"/>
      <c r="F10" s="444"/>
      <c r="BT10"/>
    </row>
    <row r="11" spans="1:72" ht="12.75">
      <c r="A11" s="302">
        <v>45294</v>
      </c>
      <c r="B11" s="181"/>
      <c r="C11" s="182"/>
      <c r="D11" s="444"/>
      <c r="E11" s="444"/>
      <c r="F11" s="444"/>
      <c r="BT11"/>
    </row>
    <row r="12" spans="1:72" ht="12.75">
      <c r="A12" s="302">
        <v>45295</v>
      </c>
      <c r="B12" s="181"/>
      <c r="C12" s="182"/>
      <c r="D12" s="444"/>
      <c r="E12" s="444"/>
      <c r="F12" s="444"/>
      <c r="BT12"/>
    </row>
    <row r="13" spans="1:72" ht="12.75">
      <c r="A13" s="302">
        <v>45296</v>
      </c>
      <c r="B13" s="181"/>
      <c r="C13" s="182"/>
      <c r="D13" s="444"/>
      <c r="E13" s="444"/>
      <c r="F13" s="444"/>
      <c r="BT13"/>
    </row>
    <row r="14" spans="1:72" ht="12.75">
      <c r="A14" s="302">
        <v>45297</v>
      </c>
      <c r="B14" s="181"/>
      <c r="C14" s="182"/>
      <c r="D14" s="444"/>
      <c r="E14" s="444"/>
      <c r="F14" s="444"/>
      <c r="BT14"/>
    </row>
    <row r="15" spans="1:72" ht="12.75">
      <c r="A15" s="302">
        <v>45298</v>
      </c>
      <c r="B15" s="183"/>
      <c r="C15" s="182"/>
      <c r="D15" s="444"/>
      <c r="E15" s="444"/>
      <c r="F15" s="444"/>
      <c r="BT15"/>
    </row>
    <row r="16" spans="1:72" ht="12.75">
      <c r="A16" s="302">
        <v>45299</v>
      </c>
      <c r="B16" s="181"/>
      <c r="C16" s="182"/>
      <c r="D16" s="444"/>
      <c r="E16" s="444"/>
      <c r="F16" s="444"/>
      <c r="BT16"/>
    </row>
    <row r="17" spans="1:72" ht="12.75">
      <c r="A17" s="302">
        <v>45300</v>
      </c>
      <c r="B17" s="181"/>
      <c r="C17" s="182"/>
      <c r="D17" s="444"/>
      <c r="E17" s="444"/>
      <c r="F17" s="444"/>
      <c r="BT17"/>
    </row>
    <row r="18" spans="1:72" ht="12.75">
      <c r="A18" s="302">
        <v>45301</v>
      </c>
      <c r="B18" s="181"/>
      <c r="C18" s="182"/>
      <c r="D18" s="444"/>
      <c r="E18" s="444"/>
      <c r="F18" s="444"/>
      <c r="BT18"/>
    </row>
    <row r="19" spans="1:72" ht="12.75">
      <c r="A19" s="302">
        <v>45302</v>
      </c>
      <c r="B19" s="181"/>
      <c r="C19" s="182"/>
      <c r="D19" s="444"/>
      <c r="E19" s="444"/>
      <c r="F19" s="444"/>
      <c r="BT19"/>
    </row>
    <row r="20" spans="1:72" ht="12.75">
      <c r="A20" s="302">
        <v>45303</v>
      </c>
      <c r="B20" s="181"/>
      <c r="C20" s="182"/>
      <c r="D20" s="444"/>
      <c r="E20" s="444"/>
      <c r="F20" s="444"/>
      <c r="BT20"/>
    </row>
    <row r="21" spans="1:72" ht="12.75">
      <c r="A21" s="302">
        <v>45304</v>
      </c>
      <c r="B21" s="181"/>
      <c r="C21" s="182"/>
      <c r="D21" s="444"/>
      <c r="E21" s="444"/>
      <c r="F21" s="444"/>
      <c r="BT21"/>
    </row>
    <row r="22" spans="1:72" ht="12.75">
      <c r="A22" s="302">
        <v>45305</v>
      </c>
      <c r="B22" s="181"/>
      <c r="C22" s="182"/>
      <c r="D22" s="444"/>
      <c r="E22" s="444"/>
      <c r="F22" s="444"/>
      <c r="BT22"/>
    </row>
    <row r="23" spans="1:72" ht="12.75">
      <c r="A23" s="302">
        <v>45306</v>
      </c>
      <c r="B23" s="181"/>
      <c r="C23" s="182"/>
      <c r="D23" s="444"/>
      <c r="E23" s="444"/>
      <c r="F23" s="444"/>
      <c r="BT23"/>
    </row>
    <row r="24" spans="1:72" ht="12.75">
      <c r="A24" s="302">
        <v>45307</v>
      </c>
      <c r="B24" s="181"/>
      <c r="C24" s="182"/>
      <c r="D24" s="444"/>
      <c r="E24" s="444"/>
      <c r="F24" s="444"/>
      <c r="BT24"/>
    </row>
    <row r="25" spans="1:72" ht="12.75">
      <c r="A25" s="302">
        <v>45308</v>
      </c>
      <c r="B25" s="181"/>
      <c r="C25" s="182"/>
      <c r="D25" s="444"/>
      <c r="E25" s="444"/>
      <c r="F25" s="444"/>
      <c r="BT25"/>
    </row>
    <row r="26" spans="1:72" ht="12.75">
      <c r="A26" s="302">
        <v>45309</v>
      </c>
      <c r="B26" s="181"/>
      <c r="C26" s="182"/>
      <c r="D26" s="444"/>
      <c r="E26" s="444"/>
      <c r="F26" s="444"/>
      <c r="BT26"/>
    </row>
    <row r="27" spans="1:72" ht="12.75">
      <c r="A27" s="302">
        <v>45310</v>
      </c>
      <c r="B27" s="181"/>
      <c r="C27" s="182"/>
      <c r="D27" s="444"/>
      <c r="E27" s="444"/>
      <c r="F27" s="444"/>
      <c r="BT27"/>
    </row>
    <row r="28" spans="1:72" ht="12.75">
      <c r="A28" s="302">
        <v>45311</v>
      </c>
      <c r="B28" s="181"/>
      <c r="C28" s="182"/>
      <c r="D28" s="444"/>
      <c r="E28" s="444"/>
      <c r="F28" s="444"/>
      <c r="BT28"/>
    </row>
    <row r="29" spans="1:72" ht="12.75">
      <c r="A29" s="302">
        <v>45312</v>
      </c>
      <c r="B29" s="181"/>
      <c r="C29" s="182"/>
      <c r="D29" s="444"/>
      <c r="E29" s="444"/>
      <c r="F29" s="444"/>
      <c r="BT29"/>
    </row>
    <row r="30" spans="1:72" ht="12.75">
      <c r="A30" s="302">
        <v>45313</v>
      </c>
      <c r="B30" s="181"/>
      <c r="C30" s="182"/>
      <c r="D30" s="444"/>
      <c r="E30" s="444"/>
      <c r="F30" s="444"/>
      <c r="BT30"/>
    </row>
    <row r="31" spans="1:72" ht="12.75">
      <c r="A31" s="302">
        <v>45314</v>
      </c>
      <c r="B31" s="181"/>
      <c r="C31" s="182"/>
      <c r="D31" s="444"/>
      <c r="E31" s="444"/>
      <c r="F31" s="444"/>
      <c r="BT31"/>
    </row>
    <row r="32" spans="1:72" ht="12.75">
      <c r="A32" s="302">
        <v>45315</v>
      </c>
      <c r="B32" s="181"/>
      <c r="C32" s="182"/>
      <c r="D32" s="444"/>
      <c r="E32" s="444"/>
      <c r="F32" s="444"/>
      <c r="BT32"/>
    </row>
    <row r="33" spans="1:72" ht="12.75">
      <c r="A33" s="302">
        <v>45316</v>
      </c>
      <c r="B33" s="181"/>
      <c r="C33" s="182"/>
      <c r="D33" s="444"/>
      <c r="E33" s="444"/>
      <c r="F33" s="444"/>
      <c r="BT33"/>
    </row>
    <row r="34" spans="1:72" ht="12.75">
      <c r="A34" s="302">
        <v>45317</v>
      </c>
      <c r="B34" s="181"/>
      <c r="C34" s="182"/>
      <c r="D34" s="444"/>
      <c r="E34" s="444"/>
      <c r="F34" s="444"/>
      <c r="BT34"/>
    </row>
    <row r="35" spans="1:72" ht="12.75">
      <c r="A35" s="302">
        <v>45318</v>
      </c>
      <c r="B35" s="181"/>
      <c r="C35" s="182"/>
      <c r="D35" s="444"/>
      <c r="E35" s="444"/>
      <c r="F35" s="444"/>
      <c r="BT35"/>
    </row>
    <row r="36" spans="1:72" ht="12.75">
      <c r="A36" s="302">
        <v>45319</v>
      </c>
      <c r="B36" s="181"/>
      <c r="C36" s="182"/>
      <c r="D36" s="444"/>
      <c r="E36" s="444"/>
      <c r="F36" s="444"/>
      <c r="BT36"/>
    </row>
    <row r="37" spans="1:72" ht="12.75">
      <c r="A37" s="302">
        <v>45320</v>
      </c>
      <c r="B37" s="181"/>
      <c r="C37" s="182"/>
      <c r="D37" s="444"/>
      <c r="E37" s="444"/>
      <c r="F37" s="444"/>
      <c r="BT37"/>
    </row>
    <row r="38" spans="1:72" ht="12.75">
      <c r="A38" s="302">
        <v>45321</v>
      </c>
      <c r="B38" s="181"/>
      <c r="C38" s="182"/>
      <c r="D38" s="444"/>
      <c r="E38" s="444"/>
      <c r="F38" s="444"/>
      <c r="BT38"/>
    </row>
    <row r="39" spans="1:72" ht="12.75">
      <c r="A39" s="302">
        <v>45322</v>
      </c>
      <c r="B39" s="181"/>
      <c r="C39" s="182"/>
      <c r="D39" s="444"/>
      <c r="E39" s="444"/>
      <c r="F39" s="444"/>
      <c r="BT39"/>
    </row>
    <row r="40" spans="1:71" s="108" customFormat="1" ht="12.75">
      <c r="A40" s="303" t="s">
        <v>9</v>
      </c>
      <c r="B40" s="63">
        <f>SUM(B9:B39)</f>
        <v>0</v>
      </c>
      <c r="C40" s="64">
        <f>SUM(C9:C39)</f>
        <v>0</v>
      </c>
      <c r="D40" s="447"/>
      <c r="E40" s="447"/>
      <c r="F40" s="447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</row>
    <row r="41" spans="1:72" ht="12.75">
      <c r="A41" s="65"/>
      <c r="B41" s="66"/>
      <c r="C41" s="66"/>
      <c r="D41" s="66"/>
      <c r="E41" s="66"/>
      <c r="F41" s="66"/>
      <c r="BT41"/>
    </row>
    <row r="42" spans="1:71" s="99" customFormat="1" ht="12.75">
      <c r="A42" s="98" t="s">
        <v>70</v>
      </c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</row>
    <row r="43" spans="1:72" ht="25.5">
      <c r="A43" s="301" t="s">
        <v>33</v>
      </c>
      <c r="B43" s="263" t="s">
        <v>34</v>
      </c>
      <c r="C43" s="263" t="s">
        <v>75</v>
      </c>
      <c r="D43" s="310" t="s">
        <v>35</v>
      </c>
      <c r="E43" s="188"/>
      <c r="F43" s="188"/>
      <c r="BT43"/>
    </row>
    <row r="44" spans="1:72" ht="12.75">
      <c r="A44" s="302">
        <v>45323</v>
      </c>
      <c r="B44" s="181"/>
      <c r="C44" s="182"/>
      <c r="D44" s="443"/>
      <c r="E44" s="443"/>
      <c r="F44" s="443"/>
      <c r="BT44"/>
    </row>
    <row r="45" spans="1:72" ht="12.75">
      <c r="A45" s="302">
        <v>45324</v>
      </c>
      <c r="B45" s="181"/>
      <c r="C45" s="182"/>
      <c r="D45" s="443"/>
      <c r="E45" s="443"/>
      <c r="F45" s="443"/>
      <c r="BT45"/>
    </row>
    <row r="46" spans="1:72" ht="12.75">
      <c r="A46" s="302">
        <v>45325</v>
      </c>
      <c r="B46" s="181"/>
      <c r="C46" s="182"/>
      <c r="D46" s="443"/>
      <c r="E46" s="443"/>
      <c r="F46" s="443"/>
      <c r="BT46"/>
    </row>
    <row r="47" spans="1:72" ht="12.75">
      <c r="A47" s="302">
        <v>45326</v>
      </c>
      <c r="B47" s="181"/>
      <c r="C47" s="182"/>
      <c r="D47" s="443"/>
      <c r="E47" s="443"/>
      <c r="F47" s="443"/>
      <c r="BT47"/>
    </row>
    <row r="48" spans="1:72" ht="12.75">
      <c r="A48" s="302">
        <v>45327</v>
      </c>
      <c r="B48" s="181"/>
      <c r="C48" s="182"/>
      <c r="D48" s="443"/>
      <c r="E48" s="443"/>
      <c r="F48" s="443"/>
      <c r="BT48"/>
    </row>
    <row r="49" spans="1:72" ht="12.75">
      <c r="A49" s="302">
        <v>45328</v>
      </c>
      <c r="B49" s="183"/>
      <c r="C49" s="182"/>
      <c r="D49" s="443"/>
      <c r="E49" s="443"/>
      <c r="F49" s="443"/>
      <c r="BT49"/>
    </row>
    <row r="50" spans="1:72" ht="12.75">
      <c r="A50" s="302">
        <v>45329</v>
      </c>
      <c r="B50" s="181"/>
      <c r="C50" s="182"/>
      <c r="D50" s="443"/>
      <c r="E50" s="443"/>
      <c r="F50" s="443"/>
      <c r="BT50"/>
    </row>
    <row r="51" spans="1:72" ht="12.75">
      <c r="A51" s="302">
        <v>45330</v>
      </c>
      <c r="B51" s="181"/>
      <c r="C51" s="182"/>
      <c r="D51" s="443"/>
      <c r="E51" s="443"/>
      <c r="F51" s="443"/>
      <c r="BT51"/>
    </row>
    <row r="52" spans="1:72" ht="12.75">
      <c r="A52" s="302">
        <v>45331</v>
      </c>
      <c r="B52" s="181"/>
      <c r="C52" s="182"/>
      <c r="D52" s="443"/>
      <c r="E52" s="443"/>
      <c r="F52" s="443"/>
      <c r="BT52"/>
    </row>
    <row r="53" spans="1:72" ht="12.75">
      <c r="A53" s="302">
        <v>45332</v>
      </c>
      <c r="B53" s="181"/>
      <c r="C53" s="182"/>
      <c r="D53" s="443"/>
      <c r="E53" s="443"/>
      <c r="F53" s="443"/>
      <c r="BT53"/>
    </row>
    <row r="54" spans="1:72" ht="12.75">
      <c r="A54" s="302">
        <v>45333</v>
      </c>
      <c r="B54" s="181"/>
      <c r="C54" s="182"/>
      <c r="D54" s="443"/>
      <c r="E54" s="443"/>
      <c r="F54" s="443"/>
      <c r="BT54"/>
    </row>
    <row r="55" spans="1:72" ht="12.75">
      <c r="A55" s="302">
        <v>45334</v>
      </c>
      <c r="B55" s="181"/>
      <c r="C55" s="182"/>
      <c r="D55" s="443"/>
      <c r="E55" s="443"/>
      <c r="F55" s="443"/>
      <c r="BT55"/>
    </row>
    <row r="56" spans="1:72" ht="12.75">
      <c r="A56" s="302">
        <v>45335</v>
      </c>
      <c r="B56" s="181"/>
      <c r="C56" s="182"/>
      <c r="D56" s="443"/>
      <c r="E56" s="443"/>
      <c r="F56" s="443"/>
      <c r="BT56"/>
    </row>
    <row r="57" spans="1:72" ht="12.75">
      <c r="A57" s="302">
        <v>45336</v>
      </c>
      <c r="B57" s="181"/>
      <c r="C57" s="182"/>
      <c r="D57" s="443"/>
      <c r="E57" s="443"/>
      <c r="F57" s="443"/>
      <c r="BT57"/>
    </row>
    <row r="58" spans="1:72" ht="12.75">
      <c r="A58" s="302">
        <v>45337</v>
      </c>
      <c r="B58" s="181"/>
      <c r="C58" s="182"/>
      <c r="D58" s="443"/>
      <c r="E58" s="443"/>
      <c r="F58" s="443"/>
      <c r="BT58"/>
    </row>
    <row r="59" spans="1:72" ht="12.75">
      <c r="A59" s="302">
        <v>45338</v>
      </c>
      <c r="B59" s="181"/>
      <c r="C59" s="182"/>
      <c r="D59" s="443"/>
      <c r="E59" s="443"/>
      <c r="F59" s="443"/>
      <c r="BT59"/>
    </row>
    <row r="60" spans="1:72" ht="12.75">
      <c r="A60" s="302">
        <v>45339</v>
      </c>
      <c r="B60" s="181"/>
      <c r="C60" s="182"/>
      <c r="D60" s="443"/>
      <c r="E60" s="443"/>
      <c r="F60" s="443"/>
      <c r="BT60"/>
    </row>
    <row r="61" spans="1:72" ht="12.75">
      <c r="A61" s="302">
        <v>45340</v>
      </c>
      <c r="B61" s="181"/>
      <c r="C61" s="182"/>
      <c r="D61" s="443"/>
      <c r="E61" s="443"/>
      <c r="F61" s="443"/>
      <c r="BT61"/>
    </row>
    <row r="62" spans="1:72" ht="12.75">
      <c r="A62" s="302">
        <v>45341</v>
      </c>
      <c r="B62" s="181"/>
      <c r="C62" s="182"/>
      <c r="D62" s="443"/>
      <c r="E62" s="443"/>
      <c r="F62" s="443"/>
      <c r="BT62"/>
    </row>
    <row r="63" spans="1:72" ht="12.75">
      <c r="A63" s="302">
        <v>45342</v>
      </c>
      <c r="B63" s="181"/>
      <c r="C63" s="182"/>
      <c r="D63" s="443"/>
      <c r="E63" s="443"/>
      <c r="F63" s="443"/>
      <c r="BT63"/>
    </row>
    <row r="64" spans="1:72" ht="12.75">
      <c r="A64" s="302">
        <v>45343</v>
      </c>
      <c r="B64" s="181"/>
      <c r="C64" s="182"/>
      <c r="D64" s="443"/>
      <c r="E64" s="443"/>
      <c r="F64" s="443"/>
      <c r="BT64"/>
    </row>
    <row r="65" spans="1:72" ht="12.75">
      <c r="A65" s="302">
        <v>45344</v>
      </c>
      <c r="B65" s="181"/>
      <c r="C65" s="182"/>
      <c r="D65" s="443"/>
      <c r="E65" s="443"/>
      <c r="F65" s="443"/>
      <c r="BT65"/>
    </row>
    <row r="66" spans="1:72" ht="12.75">
      <c r="A66" s="302">
        <v>45345</v>
      </c>
      <c r="B66" s="181"/>
      <c r="C66" s="182"/>
      <c r="D66" s="443"/>
      <c r="E66" s="443"/>
      <c r="F66" s="443"/>
      <c r="BT66"/>
    </row>
    <row r="67" spans="1:72" ht="12.75">
      <c r="A67" s="302">
        <v>45346</v>
      </c>
      <c r="B67" s="181"/>
      <c r="C67" s="182"/>
      <c r="D67" s="443"/>
      <c r="E67" s="443"/>
      <c r="F67" s="443"/>
      <c r="BT67"/>
    </row>
    <row r="68" spans="1:72" ht="12.75">
      <c r="A68" s="302">
        <v>45347</v>
      </c>
      <c r="B68" s="181"/>
      <c r="C68" s="182"/>
      <c r="D68" s="443"/>
      <c r="E68" s="443"/>
      <c r="F68" s="443"/>
      <c r="BT68"/>
    </row>
    <row r="69" spans="1:72" ht="12.75">
      <c r="A69" s="302">
        <v>45348</v>
      </c>
      <c r="B69" s="181"/>
      <c r="C69" s="182"/>
      <c r="D69" s="443"/>
      <c r="E69" s="443"/>
      <c r="F69" s="443"/>
      <c r="BT69"/>
    </row>
    <row r="70" spans="1:72" ht="12.75">
      <c r="A70" s="302">
        <v>45349</v>
      </c>
      <c r="B70" s="181"/>
      <c r="C70" s="182"/>
      <c r="D70" s="443"/>
      <c r="E70" s="443"/>
      <c r="F70" s="443"/>
      <c r="BT70"/>
    </row>
    <row r="71" spans="1:72" ht="12.75">
      <c r="A71" s="302">
        <v>45350</v>
      </c>
      <c r="B71" s="181"/>
      <c r="C71" s="182"/>
      <c r="D71" s="443"/>
      <c r="E71" s="443"/>
      <c r="F71" s="443"/>
      <c r="BT71"/>
    </row>
    <row r="72" spans="1:72" ht="12.75">
      <c r="A72" s="302">
        <v>45351</v>
      </c>
      <c r="B72" s="181"/>
      <c r="C72" s="182"/>
      <c r="D72" s="443"/>
      <c r="E72" s="443"/>
      <c r="F72" s="443"/>
      <c r="BT72"/>
    </row>
    <row r="73" spans="1:71" s="108" customFormat="1" ht="12.75">
      <c r="A73" s="303" t="s">
        <v>9</v>
      </c>
      <c r="B73" s="63">
        <f>SUM(B44:B72)</f>
        <v>0</v>
      </c>
      <c r="C73" s="64">
        <f>SUM(C44:C72)</f>
        <v>0</v>
      </c>
      <c r="D73" s="387"/>
      <c r="E73" s="387"/>
      <c r="F73" s="387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109"/>
      <c r="BR73" s="109"/>
      <c r="BS73" s="109"/>
    </row>
    <row r="74" spans="1:72" ht="12.75">
      <c r="A74" s="65"/>
      <c r="B74" s="66"/>
      <c r="C74" s="66"/>
      <c r="D74" s="66"/>
      <c r="E74" s="66"/>
      <c r="F74" s="66"/>
      <c r="BT74"/>
    </row>
    <row r="75" spans="1:71" s="96" customFormat="1" ht="12.75">
      <c r="A75" s="94" t="s">
        <v>71</v>
      </c>
      <c r="B75" s="95"/>
      <c r="C75" s="95"/>
      <c r="D75" s="97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</row>
    <row r="76" spans="1:72" ht="25.5">
      <c r="A76" s="301" t="s">
        <v>33</v>
      </c>
      <c r="B76" s="263" t="s">
        <v>34</v>
      </c>
      <c r="C76" s="263" t="s">
        <v>75</v>
      </c>
      <c r="D76" s="310" t="s">
        <v>35</v>
      </c>
      <c r="E76" s="188"/>
      <c r="F76" s="188"/>
      <c r="BT76"/>
    </row>
    <row r="77" spans="1:72" ht="12.75">
      <c r="A77" s="302">
        <v>45352</v>
      </c>
      <c r="B77" s="181"/>
      <c r="C77" s="182"/>
      <c r="D77" s="443"/>
      <c r="E77" s="443"/>
      <c r="F77" s="443"/>
      <c r="BT77"/>
    </row>
    <row r="78" spans="1:72" ht="12.75">
      <c r="A78" s="302">
        <v>45353</v>
      </c>
      <c r="B78" s="181"/>
      <c r="C78" s="182"/>
      <c r="D78" s="443"/>
      <c r="E78" s="443"/>
      <c r="F78" s="443"/>
      <c r="BT78"/>
    </row>
    <row r="79" spans="1:72" ht="12.75">
      <c r="A79" s="302">
        <v>45354</v>
      </c>
      <c r="B79" s="181"/>
      <c r="C79" s="182"/>
      <c r="D79" s="443"/>
      <c r="E79" s="443"/>
      <c r="F79" s="443"/>
      <c r="BT79"/>
    </row>
    <row r="80" spans="1:72" ht="12.75">
      <c r="A80" s="302">
        <v>45355</v>
      </c>
      <c r="B80" s="181"/>
      <c r="C80" s="182"/>
      <c r="D80" s="443"/>
      <c r="E80" s="443"/>
      <c r="F80" s="443"/>
      <c r="BT80"/>
    </row>
    <row r="81" spans="1:72" ht="12.75">
      <c r="A81" s="302">
        <v>45356</v>
      </c>
      <c r="B81" s="181"/>
      <c r="C81" s="182"/>
      <c r="D81" s="443"/>
      <c r="E81" s="443"/>
      <c r="F81" s="443"/>
      <c r="BT81"/>
    </row>
    <row r="82" spans="1:72" ht="12.75">
      <c r="A82" s="302">
        <v>45357</v>
      </c>
      <c r="B82" s="181"/>
      <c r="C82" s="182"/>
      <c r="D82" s="443"/>
      <c r="E82" s="443"/>
      <c r="F82" s="443"/>
      <c r="BT82"/>
    </row>
    <row r="83" spans="1:72" ht="12.75">
      <c r="A83" s="302">
        <v>45358</v>
      </c>
      <c r="B83" s="181"/>
      <c r="C83" s="182"/>
      <c r="D83" s="443"/>
      <c r="E83" s="443"/>
      <c r="F83" s="443"/>
      <c r="BT83"/>
    </row>
    <row r="84" spans="1:72" ht="12.75">
      <c r="A84" s="302">
        <v>45359</v>
      </c>
      <c r="B84" s="181"/>
      <c r="C84" s="182"/>
      <c r="D84" s="443"/>
      <c r="E84" s="443"/>
      <c r="F84" s="443"/>
      <c r="BT84"/>
    </row>
    <row r="85" spans="1:72" ht="12.75">
      <c r="A85" s="302">
        <v>45360</v>
      </c>
      <c r="B85" s="181"/>
      <c r="C85" s="182"/>
      <c r="D85" s="443"/>
      <c r="E85" s="443"/>
      <c r="F85" s="443"/>
      <c r="BT85"/>
    </row>
    <row r="86" spans="1:72" ht="12.75">
      <c r="A86" s="302">
        <v>45361</v>
      </c>
      <c r="B86" s="181"/>
      <c r="C86" s="182"/>
      <c r="D86" s="443"/>
      <c r="E86" s="443"/>
      <c r="F86" s="443"/>
      <c r="BT86"/>
    </row>
    <row r="87" spans="1:72" ht="12.75">
      <c r="A87" s="302">
        <v>45362</v>
      </c>
      <c r="B87" s="181"/>
      <c r="C87" s="182"/>
      <c r="D87" s="443"/>
      <c r="E87" s="443"/>
      <c r="F87" s="443"/>
      <c r="BT87"/>
    </row>
    <row r="88" spans="1:72" ht="12.75">
      <c r="A88" s="302">
        <v>45363</v>
      </c>
      <c r="B88" s="181"/>
      <c r="C88" s="182"/>
      <c r="D88" s="443"/>
      <c r="E88" s="443"/>
      <c r="F88" s="443"/>
      <c r="BT88"/>
    </row>
    <row r="89" spans="1:72" ht="12.75">
      <c r="A89" s="302">
        <v>45364</v>
      </c>
      <c r="B89" s="181"/>
      <c r="C89" s="182"/>
      <c r="D89" s="443"/>
      <c r="E89" s="443"/>
      <c r="F89" s="443"/>
      <c r="BT89"/>
    </row>
    <row r="90" spans="1:72" ht="12.75">
      <c r="A90" s="302">
        <v>45365</v>
      </c>
      <c r="B90" s="181"/>
      <c r="C90" s="182"/>
      <c r="D90" s="443"/>
      <c r="E90" s="443"/>
      <c r="F90" s="443"/>
      <c r="BT90"/>
    </row>
    <row r="91" spans="1:72" ht="12.75">
      <c r="A91" s="302">
        <v>45366</v>
      </c>
      <c r="B91" s="181"/>
      <c r="C91" s="182"/>
      <c r="D91" s="443"/>
      <c r="E91" s="443"/>
      <c r="F91" s="443"/>
      <c r="BT91"/>
    </row>
    <row r="92" spans="1:72" ht="12.75">
      <c r="A92" s="302">
        <v>45367</v>
      </c>
      <c r="B92" s="181"/>
      <c r="C92" s="182"/>
      <c r="D92" s="443"/>
      <c r="E92" s="443"/>
      <c r="F92" s="443"/>
      <c r="BT92"/>
    </row>
    <row r="93" spans="1:72" ht="12.75">
      <c r="A93" s="302">
        <v>45368</v>
      </c>
      <c r="B93" s="181"/>
      <c r="C93" s="182"/>
      <c r="D93" s="443"/>
      <c r="E93" s="443"/>
      <c r="F93" s="443"/>
      <c r="BT93"/>
    </row>
    <row r="94" spans="1:72" ht="12.75">
      <c r="A94" s="302">
        <v>45369</v>
      </c>
      <c r="B94" s="181"/>
      <c r="C94" s="182"/>
      <c r="D94" s="443"/>
      <c r="E94" s="443"/>
      <c r="F94" s="443"/>
      <c r="BT94"/>
    </row>
    <row r="95" spans="1:72" ht="12.75">
      <c r="A95" s="302">
        <v>45370</v>
      </c>
      <c r="B95" s="181"/>
      <c r="C95" s="182"/>
      <c r="D95" s="443"/>
      <c r="E95" s="443"/>
      <c r="F95" s="443"/>
      <c r="BT95"/>
    </row>
    <row r="96" spans="1:72" ht="12.75">
      <c r="A96" s="302">
        <v>45371</v>
      </c>
      <c r="B96" s="181"/>
      <c r="C96" s="182"/>
      <c r="D96" s="443"/>
      <c r="E96" s="443"/>
      <c r="F96" s="443"/>
      <c r="BT96"/>
    </row>
    <row r="97" spans="1:72" ht="12.75">
      <c r="A97" s="302">
        <v>45372</v>
      </c>
      <c r="B97" s="181"/>
      <c r="C97" s="182"/>
      <c r="D97" s="443"/>
      <c r="E97" s="443"/>
      <c r="F97" s="443"/>
      <c r="BT97"/>
    </row>
    <row r="98" spans="1:72" ht="12.75">
      <c r="A98" s="302">
        <v>45373</v>
      </c>
      <c r="B98" s="181"/>
      <c r="C98" s="182"/>
      <c r="D98" s="443"/>
      <c r="E98" s="443"/>
      <c r="F98" s="443"/>
      <c r="BT98"/>
    </row>
    <row r="99" spans="1:72" ht="12.75">
      <c r="A99" s="302">
        <v>45374</v>
      </c>
      <c r="B99" s="181"/>
      <c r="C99" s="182"/>
      <c r="D99" s="443"/>
      <c r="E99" s="443"/>
      <c r="F99" s="443"/>
      <c r="BT99"/>
    </row>
    <row r="100" spans="1:72" ht="12.75">
      <c r="A100" s="302">
        <v>45375</v>
      </c>
      <c r="B100" s="181"/>
      <c r="C100" s="182"/>
      <c r="D100" s="443"/>
      <c r="E100" s="443"/>
      <c r="F100" s="443"/>
      <c r="BT100"/>
    </row>
    <row r="101" spans="1:72" ht="12.75">
      <c r="A101" s="302">
        <v>45376</v>
      </c>
      <c r="B101" s="181"/>
      <c r="C101" s="182"/>
      <c r="D101" s="443"/>
      <c r="E101" s="443"/>
      <c r="F101" s="443"/>
      <c r="BT101"/>
    </row>
    <row r="102" spans="1:72" ht="12.75">
      <c r="A102" s="302">
        <v>45377</v>
      </c>
      <c r="B102" s="181"/>
      <c r="C102" s="182"/>
      <c r="D102" s="443"/>
      <c r="E102" s="443"/>
      <c r="F102" s="443"/>
      <c r="BT102"/>
    </row>
    <row r="103" spans="1:72" ht="12.75">
      <c r="A103" s="302">
        <v>45378</v>
      </c>
      <c r="B103" s="181"/>
      <c r="C103" s="182"/>
      <c r="D103" s="443"/>
      <c r="E103" s="443"/>
      <c r="F103" s="443"/>
      <c r="BT103"/>
    </row>
    <row r="104" spans="1:72" ht="12.75">
      <c r="A104" s="302">
        <v>45379</v>
      </c>
      <c r="B104" s="181"/>
      <c r="C104" s="182"/>
      <c r="D104" s="443"/>
      <c r="E104" s="443"/>
      <c r="F104" s="443"/>
      <c r="BT104"/>
    </row>
    <row r="105" spans="1:72" ht="12.75">
      <c r="A105" s="302">
        <v>45380</v>
      </c>
      <c r="B105" s="181"/>
      <c r="C105" s="182"/>
      <c r="D105" s="443"/>
      <c r="E105" s="443"/>
      <c r="F105" s="443"/>
      <c r="BT105"/>
    </row>
    <row r="106" spans="1:72" ht="12.75">
      <c r="A106" s="302">
        <v>45381</v>
      </c>
      <c r="B106" s="181"/>
      <c r="C106" s="182"/>
      <c r="D106" s="443"/>
      <c r="E106" s="443"/>
      <c r="F106" s="443"/>
      <c r="BT106"/>
    </row>
    <row r="107" spans="1:72" ht="12.75">
      <c r="A107" s="302">
        <v>45382</v>
      </c>
      <c r="B107" s="181"/>
      <c r="C107" s="182"/>
      <c r="D107" s="443"/>
      <c r="E107" s="443"/>
      <c r="F107" s="443"/>
      <c r="BT107"/>
    </row>
    <row r="108" spans="1:71" s="108" customFormat="1" ht="12.75">
      <c r="A108" s="303" t="s">
        <v>15</v>
      </c>
      <c r="B108" s="63">
        <f>SUM(B77:B107)</f>
        <v>0</v>
      </c>
      <c r="C108" s="64">
        <f>SUM(C77:C107)</f>
        <v>0</v>
      </c>
      <c r="D108" s="448"/>
      <c r="E108" s="448"/>
      <c r="F108" s="448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09"/>
      <c r="BJ108" s="109"/>
      <c r="BK108" s="109"/>
      <c r="BL108" s="109"/>
      <c r="BM108" s="109"/>
      <c r="BN108" s="109"/>
      <c r="BO108" s="109"/>
      <c r="BP108" s="109"/>
      <c r="BQ108" s="109"/>
      <c r="BR108" s="109"/>
      <c r="BS108" s="109"/>
    </row>
    <row r="109" spans="1:72" ht="12.75">
      <c r="A109" s="111"/>
      <c r="B109" s="112"/>
      <c r="C109" s="66"/>
      <c r="D109" s="66"/>
      <c r="E109" s="66"/>
      <c r="F109" s="66"/>
      <c r="BT109"/>
    </row>
    <row r="110" spans="1:72" ht="12.75">
      <c r="A110" s="76"/>
      <c r="B110" s="76"/>
      <c r="C110" s="76"/>
      <c r="D110" s="76"/>
      <c r="E110" s="76"/>
      <c r="F110" s="76"/>
      <c r="BT110"/>
    </row>
    <row r="111" s="76" customFormat="1" ht="12.75"/>
    <row r="112" spans="1:72" ht="12.75">
      <c r="A112" s="76"/>
      <c r="B112" s="76"/>
      <c r="C112" s="76"/>
      <c r="D112" s="76"/>
      <c r="E112" s="76"/>
      <c r="F112" s="76"/>
      <c r="BT112"/>
    </row>
    <row r="113" spans="1:72" ht="12.75">
      <c r="A113" s="76"/>
      <c r="B113" s="76"/>
      <c r="C113" s="76"/>
      <c r="D113" s="76"/>
      <c r="E113" s="76"/>
      <c r="F113" s="76"/>
      <c r="BT113"/>
    </row>
    <row r="114" spans="1:72" ht="12.75">
      <c r="A114" s="76"/>
      <c r="B114" s="76"/>
      <c r="C114" s="76"/>
      <c r="D114" s="76"/>
      <c r="E114" s="76"/>
      <c r="F114" s="76"/>
      <c r="BT114"/>
    </row>
    <row r="115" spans="1:72" ht="12.75">
      <c r="A115" s="113"/>
      <c r="B115" s="106"/>
      <c r="C115" s="107"/>
      <c r="D115" s="76"/>
      <c r="E115" s="76"/>
      <c r="F115" s="76"/>
      <c r="BT115"/>
    </row>
    <row r="116" spans="1:72" ht="12.75">
      <c r="A116" s="114"/>
      <c r="B116" s="115"/>
      <c r="C116" s="441"/>
      <c r="D116" s="442"/>
      <c r="E116" s="442"/>
      <c r="F116" s="76"/>
      <c r="BT116"/>
    </row>
    <row r="117" spans="1:72" ht="12.75">
      <c r="A117" s="114"/>
      <c r="B117" s="115"/>
      <c r="C117" s="441"/>
      <c r="D117" s="442"/>
      <c r="E117" s="442"/>
      <c r="F117" s="76"/>
      <c r="BT117"/>
    </row>
    <row r="118" spans="1:72" ht="12.75">
      <c r="A118" s="114"/>
      <c r="B118" s="115"/>
      <c r="C118" s="441"/>
      <c r="D118" s="442"/>
      <c r="E118" s="442"/>
      <c r="F118" s="76"/>
      <c r="BT118"/>
    </row>
    <row r="119" spans="1:72" ht="12.75">
      <c r="A119" s="114"/>
      <c r="B119" s="115"/>
      <c r="C119" s="441"/>
      <c r="D119" s="442"/>
      <c r="E119" s="442"/>
      <c r="F119" s="76"/>
      <c r="BT119"/>
    </row>
    <row r="120" spans="1:72" ht="12.75">
      <c r="A120" s="114"/>
      <c r="B120" s="115"/>
      <c r="C120" s="441"/>
      <c r="D120" s="442"/>
      <c r="E120" s="442"/>
      <c r="F120" s="76"/>
      <c r="BT120"/>
    </row>
    <row r="121" spans="1:72" ht="12.75">
      <c r="A121" s="114"/>
      <c r="B121" s="115"/>
      <c r="C121" s="441"/>
      <c r="D121" s="442"/>
      <c r="E121" s="442"/>
      <c r="F121" s="76"/>
      <c r="BT121"/>
    </row>
    <row r="122" spans="1:72" ht="12.75">
      <c r="A122" s="114"/>
      <c r="B122" s="115"/>
      <c r="C122" s="441"/>
      <c r="D122" s="442"/>
      <c r="E122" s="442"/>
      <c r="F122" s="76"/>
      <c r="BT122"/>
    </row>
    <row r="123" spans="1:72" ht="12.75">
      <c r="A123" s="114"/>
      <c r="B123" s="115"/>
      <c r="C123" s="441"/>
      <c r="D123" s="442"/>
      <c r="E123" s="442"/>
      <c r="F123" s="76"/>
      <c r="BT123"/>
    </row>
    <row r="124" spans="1:72" ht="12.75">
      <c r="A124" s="114"/>
      <c r="B124" s="115"/>
      <c r="C124" s="441"/>
      <c r="D124" s="442"/>
      <c r="E124" s="442"/>
      <c r="F124" s="76"/>
      <c r="BT124"/>
    </row>
    <row r="125" spans="1:72" ht="12.75">
      <c r="A125" s="114"/>
      <c r="B125" s="115"/>
      <c r="C125" s="441"/>
      <c r="D125" s="442"/>
      <c r="E125" s="442"/>
      <c r="F125" s="76"/>
      <c r="BT125"/>
    </row>
    <row r="126" spans="1:72" ht="12.75">
      <c r="A126" s="114"/>
      <c r="B126" s="115"/>
      <c r="C126" s="441"/>
      <c r="D126" s="442"/>
      <c r="E126" s="442"/>
      <c r="F126" s="76"/>
      <c r="BT126"/>
    </row>
    <row r="127" spans="1:72" ht="12.75">
      <c r="A127" s="114"/>
      <c r="B127" s="115"/>
      <c r="C127" s="441"/>
      <c r="D127" s="442"/>
      <c r="E127" s="442"/>
      <c r="F127" s="76"/>
      <c r="BT127"/>
    </row>
    <row r="128" spans="1:72" ht="12.75">
      <c r="A128" s="114"/>
      <c r="B128" s="115"/>
      <c r="C128" s="441"/>
      <c r="D128" s="442"/>
      <c r="E128" s="442"/>
      <c r="F128" s="76"/>
      <c r="BT128"/>
    </row>
    <row r="129" spans="1:72" ht="12.75">
      <c r="A129" s="114"/>
      <c r="B129" s="115"/>
      <c r="C129" s="441"/>
      <c r="D129" s="442"/>
      <c r="E129" s="442"/>
      <c r="F129" s="76"/>
      <c r="BT129"/>
    </row>
    <row r="130" spans="1:72" ht="12.75">
      <c r="A130" s="114"/>
      <c r="B130" s="115"/>
      <c r="C130" s="441"/>
      <c r="D130" s="442"/>
      <c r="E130" s="442"/>
      <c r="F130" s="76"/>
      <c r="BT130"/>
    </row>
    <row r="131" spans="1:72" ht="12.75">
      <c r="A131" s="114"/>
      <c r="B131" s="115"/>
      <c r="C131" s="441"/>
      <c r="D131" s="442"/>
      <c r="E131" s="442"/>
      <c r="F131" s="76"/>
      <c r="BT131"/>
    </row>
    <row r="132" spans="1:72" ht="12.75">
      <c r="A132" s="114"/>
      <c r="B132" s="115"/>
      <c r="C132" s="441"/>
      <c r="D132" s="442"/>
      <c r="E132" s="442"/>
      <c r="F132" s="76"/>
      <c r="BT132"/>
    </row>
    <row r="133" spans="1:72" ht="12.75">
      <c r="A133" s="114"/>
      <c r="B133" s="115"/>
      <c r="C133" s="441"/>
      <c r="D133" s="442"/>
      <c r="E133" s="442"/>
      <c r="F133" s="76"/>
      <c r="BT133"/>
    </row>
    <row r="134" spans="1:72" ht="12.75">
      <c r="A134" s="114"/>
      <c r="B134" s="115"/>
      <c r="C134" s="441"/>
      <c r="D134" s="442"/>
      <c r="E134" s="442"/>
      <c r="F134" s="76"/>
      <c r="BT134"/>
    </row>
    <row r="135" spans="1:72" ht="12.75">
      <c r="A135" s="114"/>
      <c r="B135" s="115"/>
      <c r="C135" s="441"/>
      <c r="D135" s="442"/>
      <c r="E135" s="442"/>
      <c r="F135" s="76"/>
      <c r="BT135"/>
    </row>
    <row r="136" spans="1:72" ht="12.75">
      <c r="A136" s="114"/>
      <c r="B136" s="115"/>
      <c r="C136" s="441"/>
      <c r="D136" s="442"/>
      <c r="E136" s="442"/>
      <c r="F136" s="76"/>
      <c r="BT136"/>
    </row>
    <row r="137" spans="1:72" ht="12.75">
      <c r="A137" s="114"/>
      <c r="B137" s="115"/>
      <c r="C137" s="441"/>
      <c r="D137" s="442"/>
      <c r="E137" s="442"/>
      <c r="F137" s="76"/>
      <c r="BT137"/>
    </row>
    <row r="138" spans="1:72" ht="12.75">
      <c r="A138" s="114"/>
      <c r="B138" s="115"/>
      <c r="C138" s="441"/>
      <c r="D138" s="442"/>
      <c r="E138" s="442"/>
      <c r="F138" s="76"/>
      <c r="BT138"/>
    </row>
    <row r="139" spans="1:72" ht="12.75">
      <c r="A139" s="114"/>
      <c r="B139" s="115"/>
      <c r="C139" s="441"/>
      <c r="D139" s="442"/>
      <c r="E139" s="442"/>
      <c r="F139" s="76"/>
      <c r="BT139"/>
    </row>
    <row r="140" spans="1:72" ht="12.75">
      <c r="A140" s="114"/>
      <c r="B140" s="115"/>
      <c r="C140" s="441"/>
      <c r="D140" s="442"/>
      <c r="E140" s="442"/>
      <c r="F140" s="76"/>
      <c r="BT140"/>
    </row>
    <row r="141" spans="1:72" ht="12.75">
      <c r="A141" s="114"/>
      <c r="B141" s="115"/>
      <c r="C141" s="441"/>
      <c r="D141" s="442"/>
      <c r="E141" s="442"/>
      <c r="F141" s="76"/>
      <c r="BT141"/>
    </row>
    <row r="142" spans="1:72" ht="12.75">
      <c r="A142" s="114"/>
      <c r="B142" s="115"/>
      <c r="C142" s="441"/>
      <c r="D142" s="442"/>
      <c r="E142" s="442"/>
      <c r="F142" s="76"/>
      <c r="BT142"/>
    </row>
    <row r="143" spans="1:72" ht="12.75">
      <c r="A143" s="114"/>
      <c r="B143" s="115"/>
      <c r="C143" s="441"/>
      <c r="D143" s="442"/>
      <c r="E143" s="442"/>
      <c r="F143" s="76"/>
      <c r="BT143"/>
    </row>
    <row r="144" spans="1:72" ht="12.75">
      <c r="A144" s="114"/>
      <c r="B144" s="115"/>
      <c r="C144" s="441"/>
      <c r="D144" s="442"/>
      <c r="E144" s="442"/>
      <c r="F144" s="76"/>
      <c r="BT144"/>
    </row>
    <row r="145" spans="1:72" ht="12.75">
      <c r="A145" s="114"/>
      <c r="B145" s="115"/>
      <c r="C145" s="441"/>
      <c r="D145" s="442"/>
      <c r="E145" s="442"/>
      <c r="F145" s="76"/>
      <c r="BT145"/>
    </row>
    <row r="146" spans="1:72" ht="12.75">
      <c r="A146" s="114"/>
      <c r="B146" s="115"/>
      <c r="C146" s="441"/>
      <c r="D146" s="442"/>
      <c r="E146" s="442"/>
      <c r="F146" s="76"/>
      <c r="BT146"/>
    </row>
    <row r="147" spans="1:72" ht="12.75">
      <c r="A147" s="117"/>
      <c r="B147" s="118"/>
      <c r="C147" s="76"/>
      <c r="D147" s="76"/>
      <c r="E147" s="76"/>
      <c r="F147" s="76"/>
      <c r="BT147"/>
    </row>
    <row r="148" spans="1:72" ht="12.75">
      <c r="A148" s="119"/>
      <c r="B148" s="76"/>
      <c r="C148" s="76"/>
      <c r="D148" s="76"/>
      <c r="E148" s="76"/>
      <c r="F148" s="76"/>
      <c r="BT148"/>
    </row>
    <row r="149" spans="1:71" s="77" customFormat="1" ht="12.75">
      <c r="A149" s="120"/>
      <c r="B149" s="109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  <c r="AV149" s="76"/>
      <c r="AW149" s="76"/>
      <c r="AX149" s="76"/>
      <c r="AY149" s="76"/>
      <c r="AZ149" s="76"/>
      <c r="BA149" s="76"/>
      <c r="BB149" s="76"/>
      <c r="BC149" s="76"/>
      <c r="BD149" s="76"/>
      <c r="BE149" s="76"/>
      <c r="BF149" s="76"/>
      <c r="BG149" s="76"/>
      <c r="BH149" s="76"/>
      <c r="BI149" s="76"/>
      <c r="BJ149" s="76"/>
      <c r="BK149" s="76"/>
      <c r="BL149" s="76"/>
      <c r="BM149" s="76"/>
      <c r="BN149" s="76"/>
      <c r="BO149" s="76"/>
      <c r="BP149" s="76"/>
      <c r="BQ149" s="76"/>
      <c r="BR149" s="76"/>
      <c r="BS149" s="76"/>
    </row>
    <row r="150" spans="1:71" s="77" customFormat="1" ht="12.75">
      <c r="A150" s="120"/>
      <c r="B150" s="121"/>
      <c r="C150" s="11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6"/>
      <c r="BL150" s="76"/>
      <c r="BM150" s="76"/>
      <c r="BN150" s="76"/>
      <c r="BO150" s="76"/>
      <c r="BP150" s="76"/>
      <c r="BQ150" s="76"/>
      <c r="BR150" s="76"/>
      <c r="BS150" s="76"/>
    </row>
    <row r="151" spans="1:71" s="77" customFormat="1" ht="12.75">
      <c r="A151" s="120"/>
      <c r="B151" s="109"/>
      <c r="C151" s="109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  <c r="AV151" s="76"/>
      <c r="AW151" s="76"/>
      <c r="AX151" s="76"/>
      <c r="AY151" s="76"/>
      <c r="AZ151" s="76"/>
      <c r="BA151" s="76"/>
      <c r="BB151" s="76"/>
      <c r="BC151" s="76"/>
      <c r="BD151" s="76"/>
      <c r="BE151" s="76"/>
      <c r="BF151" s="76"/>
      <c r="BG151" s="76"/>
      <c r="BH151" s="76"/>
      <c r="BI151" s="76"/>
      <c r="BJ151" s="76"/>
      <c r="BK151" s="76"/>
      <c r="BL151" s="76"/>
      <c r="BM151" s="76"/>
      <c r="BN151" s="76"/>
      <c r="BO151" s="76"/>
      <c r="BP151" s="76"/>
      <c r="BQ151" s="76"/>
      <c r="BR151" s="76"/>
      <c r="BS151" s="76"/>
    </row>
    <row r="152" spans="1:71" s="77" customFormat="1" ht="12.75">
      <c r="A152" s="120"/>
      <c r="B152" s="109"/>
      <c r="C152" s="109"/>
      <c r="D152" s="122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  <c r="AV152" s="76"/>
      <c r="AW152" s="76"/>
      <c r="AX152" s="76"/>
      <c r="AY152" s="76"/>
      <c r="AZ152" s="76"/>
      <c r="BA152" s="76"/>
      <c r="BB152" s="76"/>
      <c r="BC152" s="76"/>
      <c r="BD152" s="76"/>
      <c r="BE152" s="76"/>
      <c r="BF152" s="76"/>
      <c r="BG152" s="76"/>
      <c r="BH152" s="76"/>
      <c r="BI152" s="76"/>
      <c r="BJ152" s="76"/>
      <c r="BK152" s="76"/>
      <c r="BL152" s="76"/>
      <c r="BM152" s="76"/>
      <c r="BN152" s="76"/>
      <c r="BO152" s="76"/>
      <c r="BP152" s="76"/>
      <c r="BQ152" s="76"/>
      <c r="BR152" s="76"/>
      <c r="BS152" s="76"/>
    </row>
    <row r="153" spans="1:72" ht="12.75">
      <c r="A153" s="113"/>
      <c r="B153" s="106"/>
      <c r="C153" s="107"/>
      <c r="D153" s="76"/>
      <c r="E153" s="76"/>
      <c r="F153" s="76"/>
      <c r="BT153"/>
    </row>
    <row r="154" spans="1:72" ht="12.75">
      <c r="A154" s="114"/>
      <c r="B154" s="115"/>
      <c r="C154" s="441"/>
      <c r="D154" s="442"/>
      <c r="E154" s="442"/>
      <c r="F154" s="76"/>
      <c r="BT154"/>
    </row>
    <row r="155" spans="1:72" ht="12.75">
      <c r="A155" s="114"/>
      <c r="B155" s="115"/>
      <c r="C155" s="441"/>
      <c r="D155" s="442"/>
      <c r="E155" s="442"/>
      <c r="F155" s="76"/>
      <c r="BT155"/>
    </row>
    <row r="156" spans="1:72" ht="12.75">
      <c r="A156" s="114"/>
      <c r="B156" s="115"/>
      <c r="C156" s="441"/>
      <c r="D156" s="442"/>
      <c r="E156" s="442"/>
      <c r="F156" s="76"/>
      <c r="BT156"/>
    </row>
    <row r="157" spans="1:72" ht="12.75">
      <c r="A157" s="114"/>
      <c r="B157" s="115"/>
      <c r="C157" s="441"/>
      <c r="D157" s="442"/>
      <c r="E157" s="442"/>
      <c r="F157" s="76"/>
      <c r="BT157"/>
    </row>
    <row r="158" spans="1:72" ht="12.75">
      <c r="A158" s="114"/>
      <c r="B158" s="115"/>
      <c r="C158" s="441"/>
      <c r="D158" s="442"/>
      <c r="E158" s="442"/>
      <c r="F158" s="76"/>
      <c r="BT158"/>
    </row>
    <row r="159" spans="1:72" ht="12.75">
      <c r="A159" s="114"/>
      <c r="B159" s="115"/>
      <c r="C159" s="441"/>
      <c r="D159" s="442"/>
      <c r="E159" s="442"/>
      <c r="F159" s="76"/>
      <c r="BT159"/>
    </row>
    <row r="160" spans="1:72" ht="12.75">
      <c r="A160" s="114"/>
      <c r="B160" s="115"/>
      <c r="C160" s="441"/>
      <c r="D160" s="442"/>
      <c r="E160" s="442"/>
      <c r="F160" s="76"/>
      <c r="BT160"/>
    </row>
    <row r="161" spans="1:72" ht="12.75">
      <c r="A161" s="114"/>
      <c r="B161" s="115"/>
      <c r="C161" s="441"/>
      <c r="D161" s="442"/>
      <c r="E161" s="442"/>
      <c r="F161" s="76"/>
      <c r="BT161"/>
    </row>
    <row r="162" spans="1:72" ht="12.75">
      <c r="A162" s="114"/>
      <c r="B162" s="115"/>
      <c r="C162" s="441"/>
      <c r="D162" s="442"/>
      <c r="E162" s="442"/>
      <c r="F162" s="76"/>
      <c r="BT162"/>
    </row>
    <row r="163" spans="1:72" ht="12.75">
      <c r="A163" s="114"/>
      <c r="B163" s="115"/>
      <c r="C163" s="441"/>
      <c r="D163" s="442"/>
      <c r="E163" s="442"/>
      <c r="F163" s="76"/>
      <c r="BT163"/>
    </row>
    <row r="164" spans="1:72" ht="12.75">
      <c r="A164" s="114"/>
      <c r="B164" s="115"/>
      <c r="C164" s="441"/>
      <c r="D164" s="442"/>
      <c r="E164" s="442"/>
      <c r="F164" s="76"/>
      <c r="BT164"/>
    </row>
    <row r="165" spans="1:72" ht="12.75">
      <c r="A165" s="114"/>
      <c r="B165" s="115"/>
      <c r="C165" s="441"/>
      <c r="D165" s="442"/>
      <c r="E165" s="442"/>
      <c r="F165" s="76"/>
      <c r="BT165"/>
    </row>
    <row r="166" spans="1:72" ht="12.75">
      <c r="A166" s="114"/>
      <c r="B166" s="115"/>
      <c r="C166" s="441"/>
      <c r="D166" s="442"/>
      <c r="E166" s="442"/>
      <c r="F166" s="76"/>
      <c r="BT166"/>
    </row>
    <row r="167" spans="1:72" ht="12.75">
      <c r="A167" s="114"/>
      <c r="B167" s="115"/>
      <c r="C167" s="441"/>
      <c r="D167" s="442"/>
      <c r="E167" s="442"/>
      <c r="F167" s="76"/>
      <c r="BT167"/>
    </row>
    <row r="168" spans="1:72" ht="12.75">
      <c r="A168" s="114"/>
      <c r="B168" s="115"/>
      <c r="C168" s="441"/>
      <c r="D168" s="442"/>
      <c r="E168" s="442"/>
      <c r="F168" s="76"/>
      <c r="BT168"/>
    </row>
    <row r="169" spans="1:72" ht="12.75">
      <c r="A169" s="114"/>
      <c r="B169" s="115"/>
      <c r="C169" s="441"/>
      <c r="D169" s="442"/>
      <c r="E169" s="442"/>
      <c r="F169" s="76"/>
      <c r="BT169"/>
    </row>
    <row r="170" spans="1:72" ht="12.75">
      <c r="A170" s="114"/>
      <c r="B170" s="115"/>
      <c r="C170" s="441"/>
      <c r="D170" s="442"/>
      <c r="E170" s="442"/>
      <c r="F170" s="76"/>
      <c r="BT170"/>
    </row>
    <row r="171" spans="1:72" ht="12.75">
      <c r="A171" s="114"/>
      <c r="B171" s="115"/>
      <c r="C171" s="441"/>
      <c r="D171" s="442"/>
      <c r="E171" s="442"/>
      <c r="F171" s="76"/>
      <c r="BT171"/>
    </row>
    <row r="172" spans="1:72" ht="12.75">
      <c r="A172" s="114"/>
      <c r="B172" s="115"/>
      <c r="C172" s="441"/>
      <c r="D172" s="442"/>
      <c r="E172" s="442"/>
      <c r="F172" s="76"/>
      <c r="BT172"/>
    </row>
    <row r="173" spans="1:72" ht="12.75">
      <c r="A173" s="114"/>
      <c r="B173" s="115"/>
      <c r="C173" s="441"/>
      <c r="D173" s="442"/>
      <c r="E173" s="442"/>
      <c r="F173" s="76"/>
      <c r="BT173"/>
    </row>
    <row r="174" spans="1:72" ht="12.75">
      <c r="A174" s="114"/>
      <c r="B174" s="115"/>
      <c r="C174" s="441"/>
      <c r="D174" s="442"/>
      <c r="E174" s="442"/>
      <c r="F174" s="76"/>
      <c r="BT174"/>
    </row>
    <row r="175" spans="1:72" ht="12.75">
      <c r="A175" s="114"/>
      <c r="B175" s="115"/>
      <c r="C175" s="441"/>
      <c r="D175" s="442"/>
      <c r="E175" s="442"/>
      <c r="F175" s="76"/>
      <c r="BT175"/>
    </row>
    <row r="176" spans="1:6" ht="12.75">
      <c r="A176" s="114"/>
      <c r="B176" s="115"/>
      <c r="C176" s="441"/>
      <c r="D176" s="442"/>
      <c r="E176" s="442"/>
      <c r="F176" s="76"/>
    </row>
    <row r="177" spans="1:6" ht="12.75">
      <c r="A177" s="114"/>
      <c r="B177" s="115"/>
      <c r="C177" s="441"/>
      <c r="D177" s="442"/>
      <c r="E177" s="442"/>
      <c r="F177" s="76"/>
    </row>
    <row r="178" spans="1:6" ht="12.75">
      <c r="A178" s="114"/>
      <c r="B178" s="115"/>
      <c r="C178" s="441"/>
      <c r="D178" s="442"/>
      <c r="E178" s="442"/>
      <c r="F178" s="76"/>
    </row>
    <row r="179" spans="1:6" ht="12.75">
      <c r="A179" s="114"/>
      <c r="B179" s="115"/>
      <c r="C179" s="441"/>
      <c r="D179" s="442"/>
      <c r="E179" s="442"/>
      <c r="F179" s="76"/>
    </row>
    <row r="180" spans="1:6" ht="12.75">
      <c r="A180" s="114"/>
      <c r="B180" s="115"/>
      <c r="C180" s="441"/>
      <c r="D180" s="442"/>
      <c r="E180" s="442"/>
      <c r="F180" s="76"/>
    </row>
    <row r="181" spans="1:6" ht="12.75">
      <c r="A181" s="114"/>
      <c r="B181" s="115"/>
      <c r="C181" s="441"/>
      <c r="D181" s="442"/>
      <c r="E181" s="442"/>
      <c r="F181" s="76"/>
    </row>
    <row r="182" spans="1:6" ht="12.75">
      <c r="A182" s="114"/>
      <c r="B182" s="115"/>
      <c r="C182" s="441"/>
      <c r="D182" s="442"/>
      <c r="E182" s="442"/>
      <c r="F182" s="76"/>
    </row>
    <row r="183" spans="1:6" ht="12.75">
      <c r="A183" s="114"/>
      <c r="B183" s="115"/>
      <c r="C183" s="441"/>
      <c r="D183" s="442"/>
      <c r="E183" s="442"/>
      <c r="F183" s="76"/>
    </row>
    <row r="184" spans="1:6" ht="12.75">
      <c r="A184" s="114"/>
      <c r="B184" s="115"/>
      <c r="C184" s="441"/>
      <c r="D184" s="442"/>
      <c r="E184" s="442"/>
      <c r="F184" s="76"/>
    </row>
    <row r="185" spans="1:6" ht="12.75">
      <c r="A185" s="117"/>
      <c r="B185" s="118"/>
      <c r="C185" s="442"/>
      <c r="D185" s="442"/>
      <c r="E185" s="442"/>
      <c r="F185" s="76"/>
    </row>
    <row r="186" spans="1:6" ht="12.75">
      <c r="A186" s="119"/>
      <c r="B186" s="76"/>
      <c r="C186" s="76"/>
      <c r="D186" s="76"/>
      <c r="E186" s="76"/>
      <c r="F186" s="76"/>
    </row>
    <row r="187" spans="1:6" ht="12.75">
      <c r="A187" s="119"/>
      <c r="B187" s="76"/>
      <c r="C187" s="76"/>
      <c r="D187" s="76"/>
      <c r="E187" s="76"/>
      <c r="F187" s="76"/>
    </row>
    <row r="188" spans="1:6" ht="12.75">
      <c r="A188" s="119"/>
      <c r="B188" s="76"/>
      <c r="C188" s="76"/>
      <c r="D188" s="76"/>
      <c r="E188" s="76"/>
      <c r="F188" s="76"/>
    </row>
    <row r="189" spans="1:6" ht="12.75">
      <c r="A189" s="119"/>
      <c r="B189" s="76"/>
      <c r="C189" s="76"/>
      <c r="D189" s="76"/>
      <c r="E189" s="76"/>
      <c r="F189" s="76"/>
    </row>
    <row r="190" spans="1:6" ht="12.75">
      <c r="A190" s="119"/>
      <c r="B190" s="76"/>
      <c r="C190" s="76"/>
      <c r="D190" s="76"/>
      <c r="E190" s="76"/>
      <c r="F190" s="76"/>
    </row>
    <row r="191" spans="1:6" ht="12.75">
      <c r="A191" s="119"/>
      <c r="B191" s="76"/>
      <c r="C191" s="76"/>
      <c r="D191" s="76"/>
      <c r="E191" s="76"/>
      <c r="F191" s="76"/>
    </row>
    <row r="192" spans="1:6" ht="12.75">
      <c r="A192" s="119"/>
      <c r="B192" s="76"/>
      <c r="C192" s="76"/>
      <c r="D192" s="76"/>
      <c r="E192" s="76"/>
      <c r="F192" s="76"/>
    </row>
    <row r="193" spans="1:6" ht="12.75">
      <c r="A193" s="119"/>
      <c r="B193" s="76"/>
      <c r="C193" s="76"/>
      <c r="D193" s="76"/>
      <c r="E193" s="76"/>
      <c r="F193" s="76"/>
    </row>
    <row r="194" spans="1:6" ht="12.75">
      <c r="A194" s="119"/>
      <c r="B194" s="76"/>
      <c r="C194" s="76"/>
      <c r="D194" s="76"/>
      <c r="E194" s="76"/>
      <c r="F194" s="76"/>
    </row>
  </sheetData>
  <sheetProtection insertRows="0"/>
  <mergeCells count="159">
    <mergeCell ref="A4:C4"/>
    <mergeCell ref="A5:B5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4:F44"/>
    <mergeCell ref="D45:F45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F70"/>
    <mergeCell ref="D71:F71"/>
    <mergeCell ref="D72:F72"/>
    <mergeCell ref="D73:F73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D87:F87"/>
    <mergeCell ref="D88:F88"/>
    <mergeCell ref="D89:F89"/>
    <mergeCell ref="D90:F90"/>
    <mergeCell ref="D91:F91"/>
    <mergeCell ref="D92:F92"/>
    <mergeCell ref="D93:F93"/>
    <mergeCell ref="D94:F94"/>
    <mergeCell ref="D95:F95"/>
    <mergeCell ref="D96:F96"/>
    <mergeCell ref="D97:F97"/>
    <mergeCell ref="D98:F98"/>
    <mergeCell ref="D99:F99"/>
    <mergeCell ref="D100:F100"/>
    <mergeCell ref="D101:F101"/>
    <mergeCell ref="D102:F102"/>
    <mergeCell ref="D103:F103"/>
    <mergeCell ref="D104:F104"/>
    <mergeCell ref="D105:F105"/>
    <mergeCell ref="D106:F106"/>
    <mergeCell ref="D107:F107"/>
    <mergeCell ref="D108:F108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38:E138"/>
    <mergeCell ref="C139:E139"/>
    <mergeCell ref="C140:E140"/>
    <mergeCell ref="C141:E141"/>
    <mergeCell ref="C142:E142"/>
    <mergeCell ref="C143:E143"/>
    <mergeCell ref="C144:E144"/>
    <mergeCell ref="C145:E145"/>
    <mergeCell ref="C146:E146"/>
    <mergeCell ref="C154:E154"/>
    <mergeCell ref="C155:E155"/>
    <mergeCell ref="C156:E156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167:E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83:E183"/>
    <mergeCell ref="C184:E184"/>
    <mergeCell ref="C185:E185"/>
    <mergeCell ref="C177:E177"/>
    <mergeCell ref="C178:E178"/>
    <mergeCell ref="C179:E179"/>
    <mergeCell ref="C180:E180"/>
    <mergeCell ref="C181:E181"/>
    <mergeCell ref="C182:E182"/>
  </mergeCells>
  <printOptions/>
  <pageMargins left="0.7" right="0.7" top="0.75" bottom="0.75" header="0.3" footer="0.3"/>
  <pageSetup horizontalDpi="600" verticalDpi="6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T194"/>
  <sheetViews>
    <sheetView zoomScalePageLayoutView="0" workbookViewId="0" topLeftCell="A1">
      <selection activeCell="B2" sqref="B2:B3"/>
    </sheetView>
  </sheetViews>
  <sheetFormatPr defaultColWidth="9.140625" defaultRowHeight="12.75"/>
  <cols>
    <col min="1" max="1" width="11.57421875" style="62" bestFit="1" customWidth="1"/>
    <col min="2" max="5" width="10.7109375" style="0" customWidth="1"/>
    <col min="6" max="6" width="56.140625" style="0" customWidth="1"/>
    <col min="7" max="72" width="9.140625" style="76" customWidth="1"/>
  </cols>
  <sheetData>
    <row r="1" spans="1:72" s="92" customFormat="1" ht="12.75">
      <c r="A1" s="349" t="s">
        <v>44</v>
      </c>
      <c r="B1" s="348" t="str">
        <f>'Q1 Timesheet (4)'!B1</f>
        <v>Enter Name Here</v>
      </c>
      <c r="C1" s="101"/>
      <c r="D1" s="297"/>
      <c r="E1" s="100" t="s">
        <v>69</v>
      </c>
      <c r="F1" s="306" t="e">
        <f>$B$2*B40</f>
        <v>#VALUE!</v>
      </c>
      <c r="G1" s="76"/>
      <c r="H1" s="11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</row>
    <row r="2" spans="1:72" s="92" customFormat="1" ht="12.75">
      <c r="A2" s="350" t="s">
        <v>136</v>
      </c>
      <c r="B2" s="364" t="str">
        <f>'Q1 Timesheet (4)'!B2</f>
        <v>Enter rate of pay here</v>
      </c>
      <c r="C2" s="299"/>
      <c r="D2" s="297"/>
      <c r="E2" s="100" t="s">
        <v>70</v>
      </c>
      <c r="F2" s="306" t="e">
        <f>$B$2*$B73</f>
        <v>#VALUE!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</row>
    <row r="3" spans="1:72" s="92" customFormat="1" ht="12.75">
      <c r="A3" s="350" t="s">
        <v>137</v>
      </c>
      <c r="B3" s="364" t="str">
        <f>'Q1 Timesheet (4)'!B3</f>
        <v>Enter fringe rate here</v>
      </c>
      <c r="C3" s="299"/>
      <c r="D3" s="297"/>
      <c r="E3" s="100" t="s">
        <v>71</v>
      </c>
      <c r="F3" s="306" t="e">
        <f>$B$2*$B108</f>
        <v>#VALUE!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</row>
    <row r="4" spans="1:72" s="92" customFormat="1" ht="12.75">
      <c r="A4" s="446" t="s">
        <v>68</v>
      </c>
      <c r="B4" s="446"/>
      <c r="C4" s="446"/>
      <c r="D4" s="347" t="str">
        <f>'Q1 Timesheet (4)'!D4</f>
        <v>Enter Grant hours here</v>
      </c>
      <c r="E4" s="101"/>
      <c r="F4" s="30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</row>
    <row r="5" spans="1:72" s="92" customFormat="1" ht="12.75">
      <c r="A5" s="445" t="s">
        <v>36</v>
      </c>
      <c r="B5" s="445"/>
      <c r="C5" s="300">
        <f>B40+B73+B108</f>
        <v>0</v>
      </c>
      <c r="D5" s="102"/>
      <c r="E5" s="101"/>
      <c r="F5" s="306" t="e">
        <f>SUM(F1:F3)</f>
        <v>#VALUE!</v>
      </c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</row>
    <row r="6" spans="1:72" s="92" customFormat="1" ht="12.75">
      <c r="A6" s="88"/>
      <c r="B6" s="88"/>
      <c r="C6" s="103"/>
      <c r="D6" s="104"/>
      <c r="E6" s="66"/>
      <c r="F6" s="6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</row>
    <row r="7" spans="1:72" s="92" customFormat="1" ht="12.75">
      <c r="A7" s="296" t="s">
        <v>69</v>
      </c>
      <c r="B7" s="123"/>
      <c r="C7" s="78"/>
      <c r="D7" s="80"/>
      <c r="E7" s="79"/>
      <c r="F7" s="79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</row>
    <row r="8" spans="1:72" ht="25.5">
      <c r="A8" s="301" t="s">
        <v>33</v>
      </c>
      <c r="B8" s="263" t="s">
        <v>34</v>
      </c>
      <c r="C8" s="263" t="s">
        <v>75</v>
      </c>
      <c r="D8" s="310" t="s">
        <v>35</v>
      </c>
      <c r="E8" s="188"/>
      <c r="F8" s="263"/>
      <c r="BT8"/>
    </row>
    <row r="9" spans="1:72" ht="12.75">
      <c r="A9" s="302">
        <v>45292</v>
      </c>
      <c r="B9" s="181"/>
      <c r="C9" s="182"/>
      <c r="D9" s="444"/>
      <c r="E9" s="444"/>
      <c r="F9" s="444"/>
      <c r="BT9"/>
    </row>
    <row r="10" spans="1:72" ht="12.75">
      <c r="A10" s="302">
        <v>45293</v>
      </c>
      <c r="B10" s="181"/>
      <c r="C10" s="182"/>
      <c r="D10" s="444"/>
      <c r="E10" s="444"/>
      <c r="F10" s="444"/>
      <c r="BT10"/>
    </row>
    <row r="11" spans="1:72" ht="12.75">
      <c r="A11" s="302">
        <v>45294</v>
      </c>
      <c r="B11" s="181"/>
      <c r="C11" s="182"/>
      <c r="D11" s="444"/>
      <c r="E11" s="444"/>
      <c r="F11" s="444"/>
      <c r="BT11"/>
    </row>
    <row r="12" spans="1:72" ht="12.75">
      <c r="A12" s="302">
        <v>45295</v>
      </c>
      <c r="B12" s="181"/>
      <c r="C12" s="182"/>
      <c r="D12" s="444"/>
      <c r="E12" s="444"/>
      <c r="F12" s="444"/>
      <c r="BT12"/>
    </row>
    <row r="13" spans="1:72" ht="12.75">
      <c r="A13" s="302">
        <v>45296</v>
      </c>
      <c r="B13" s="181"/>
      <c r="C13" s="182"/>
      <c r="D13" s="444"/>
      <c r="E13" s="444"/>
      <c r="F13" s="444"/>
      <c r="BT13"/>
    </row>
    <row r="14" spans="1:72" ht="12.75">
      <c r="A14" s="302">
        <v>45297</v>
      </c>
      <c r="B14" s="181"/>
      <c r="C14" s="182"/>
      <c r="D14" s="444"/>
      <c r="E14" s="444"/>
      <c r="F14" s="444"/>
      <c r="BT14"/>
    </row>
    <row r="15" spans="1:72" ht="12.75">
      <c r="A15" s="302">
        <v>45298</v>
      </c>
      <c r="B15" s="183"/>
      <c r="C15" s="182"/>
      <c r="D15" s="444"/>
      <c r="E15" s="444"/>
      <c r="F15" s="444"/>
      <c r="BT15"/>
    </row>
    <row r="16" spans="1:72" ht="12.75">
      <c r="A16" s="302">
        <v>45299</v>
      </c>
      <c r="B16" s="181"/>
      <c r="C16" s="182"/>
      <c r="D16" s="444"/>
      <c r="E16" s="444"/>
      <c r="F16" s="444"/>
      <c r="BT16"/>
    </row>
    <row r="17" spans="1:72" ht="12.75">
      <c r="A17" s="302">
        <v>45300</v>
      </c>
      <c r="B17" s="181"/>
      <c r="C17" s="182"/>
      <c r="D17" s="444"/>
      <c r="E17" s="444"/>
      <c r="F17" s="444"/>
      <c r="BT17"/>
    </row>
    <row r="18" spans="1:72" ht="12.75">
      <c r="A18" s="302">
        <v>45301</v>
      </c>
      <c r="B18" s="181"/>
      <c r="C18" s="182"/>
      <c r="D18" s="444"/>
      <c r="E18" s="444"/>
      <c r="F18" s="444"/>
      <c r="BT18"/>
    </row>
    <row r="19" spans="1:72" ht="12.75">
      <c r="A19" s="302">
        <v>45302</v>
      </c>
      <c r="B19" s="181"/>
      <c r="C19" s="182"/>
      <c r="D19" s="444"/>
      <c r="E19" s="444"/>
      <c r="F19" s="444"/>
      <c r="BT19"/>
    </row>
    <row r="20" spans="1:72" ht="12.75">
      <c r="A20" s="302">
        <v>45303</v>
      </c>
      <c r="B20" s="181"/>
      <c r="C20" s="182"/>
      <c r="D20" s="444"/>
      <c r="E20" s="444"/>
      <c r="F20" s="444"/>
      <c r="BT20"/>
    </row>
    <row r="21" spans="1:72" ht="12.75">
      <c r="A21" s="302">
        <v>45304</v>
      </c>
      <c r="B21" s="181"/>
      <c r="C21" s="182"/>
      <c r="D21" s="444"/>
      <c r="E21" s="444"/>
      <c r="F21" s="444"/>
      <c r="BT21"/>
    </row>
    <row r="22" spans="1:72" ht="12.75">
      <c r="A22" s="302">
        <v>45305</v>
      </c>
      <c r="B22" s="181"/>
      <c r="C22" s="182"/>
      <c r="D22" s="444"/>
      <c r="E22" s="444"/>
      <c r="F22" s="444"/>
      <c r="BT22"/>
    </row>
    <row r="23" spans="1:72" ht="12.75">
      <c r="A23" s="302">
        <v>45306</v>
      </c>
      <c r="B23" s="181"/>
      <c r="C23" s="182"/>
      <c r="D23" s="444"/>
      <c r="E23" s="444"/>
      <c r="F23" s="444"/>
      <c r="BT23"/>
    </row>
    <row r="24" spans="1:72" ht="12.75">
      <c r="A24" s="302">
        <v>45307</v>
      </c>
      <c r="B24" s="181"/>
      <c r="C24" s="182"/>
      <c r="D24" s="444"/>
      <c r="E24" s="444"/>
      <c r="F24" s="444"/>
      <c r="BT24"/>
    </row>
    <row r="25" spans="1:72" ht="12.75">
      <c r="A25" s="302">
        <v>45308</v>
      </c>
      <c r="B25" s="181"/>
      <c r="C25" s="182"/>
      <c r="D25" s="444"/>
      <c r="E25" s="444"/>
      <c r="F25" s="444"/>
      <c r="BT25"/>
    </row>
    <row r="26" spans="1:72" ht="12.75">
      <c r="A26" s="302">
        <v>45309</v>
      </c>
      <c r="B26" s="181"/>
      <c r="C26" s="182"/>
      <c r="D26" s="444"/>
      <c r="E26" s="444"/>
      <c r="F26" s="444"/>
      <c r="BT26"/>
    </row>
    <row r="27" spans="1:72" ht="12.75">
      <c r="A27" s="302">
        <v>45310</v>
      </c>
      <c r="B27" s="181"/>
      <c r="C27" s="182"/>
      <c r="D27" s="444"/>
      <c r="E27" s="444"/>
      <c r="F27" s="444"/>
      <c r="BT27"/>
    </row>
    <row r="28" spans="1:72" ht="12.75">
      <c r="A28" s="302">
        <v>45311</v>
      </c>
      <c r="B28" s="181"/>
      <c r="C28" s="182"/>
      <c r="D28" s="444"/>
      <c r="E28" s="444"/>
      <c r="F28" s="444"/>
      <c r="BT28"/>
    </row>
    <row r="29" spans="1:72" ht="12.75">
      <c r="A29" s="302">
        <v>45312</v>
      </c>
      <c r="B29" s="181"/>
      <c r="C29" s="182"/>
      <c r="D29" s="444"/>
      <c r="E29" s="444"/>
      <c r="F29" s="444"/>
      <c r="BT29"/>
    </row>
    <row r="30" spans="1:72" ht="12.75">
      <c r="A30" s="302">
        <v>45313</v>
      </c>
      <c r="B30" s="181"/>
      <c r="C30" s="182"/>
      <c r="D30" s="444"/>
      <c r="E30" s="444"/>
      <c r="F30" s="444"/>
      <c r="BT30"/>
    </row>
    <row r="31" spans="1:72" ht="12.75">
      <c r="A31" s="302">
        <v>45314</v>
      </c>
      <c r="B31" s="181"/>
      <c r="C31" s="182"/>
      <c r="D31" s="444"/>
      <c r="E31" s="444"/>
      <c r="F31" s="444"/>
      <c r="BT31"/>
    </row>
    <row r="32" spans="1:72" ht="12.75">
      <c r="A32" s="302">
        <v>45315</v>
      </c>
      <c r="B32" s="181"/>
      <c r="C32" s="182"/>
      <c r="D32" s="444"/>
      <c r="E32" s="444"/>
      <c r="F32" s="444"/>
      <c r="BT32"/>
    </row>
    <row r="33" spans="1:72" ht="12.75">
      <c r="A33" s="302">
        <v>45316</v>
      </c>
      <c r="B33" s="181"/>
      <c r="C33" s="182"/>
      <c r="D33" s="444"/>
      <c r="E33" s="444"/>
      <c r="F33" s="444"/>
      <c r="BT33"/>
    </row>
    <row r="34" spans="1:72" ht="12.75">
      <c r="A34" s="302">
        <v>45317</v>
      </c>
      <c r="B34" s="181"/>
      <c r="C34" s="182"/>
      <c r="D34" s="444"/>
      <c r="E34" s="444"/>
      <c r="F34" s="444"/>
      <c r="BT34"/>
    </row>
    <row r="35" spans="1:72" ht="12.75">
      <c r="A35" s="302">
        <v>45318</v>
      </c>
      <c r="B35" s="181"/>
      <c r="C35" s="182"/>
      <c r="D35" s="444"/>
      <c r="E35" s="444"/>
      <c r="F35" s="444"/>
      <c r="BT35"/>
    </row>
    <row r="36" spans="1:72" ht="12.75">
      <c r="A36" s="302">
        <v>45319</v>
      </c>
      <c r="B36" s="181"/>
      <c r="C36" s="182"/>
      <c r="D36" s="444"/>
      <c r="E36" s="444"/>
      <c r="F36" s="444"/>
      <c r="BT36"/>
    </row>
    <row r="37" spans="1:72" ht="12.75">
      <c r="A37" s="302">
        <v>45320</v>
      </c>
      <c r="B37" s="181"/>
      <c r="C37" s="182"/>
      <c r="D37" s="444"/>
      <c r="E37" s="444"/>
      <c r="F37" s="444"/>
      <c r="BT37"/>
    </row>
    <row r="38" spans="1:72" ht="12.75">
      <c r="A38" s="302">
        <v>45321</v>
      </c>
      <c r="B38" s="181"/>
      <c r="C38" s="182"/>
      <c r="D38" s="444"/>
      <c r="E38" s="444"/>
      <c r="F38" s="444"/>
      <c r="BT38"/>
    </row>
    <row r="39" spans="1:72" ht="12.75">
      <c r="A39" s="302">
        <v>45322</v>
      </c>
      <c r="B39" s="181"/>
      <c r="C39" s="182"/>
      <c r="D39" s="444"/>
      <c r="E39" s="444"/>
      <c r="F39" s="444"/>
      <c r="BT39"/>
    </row>
    <row r="40" spans="1:71" s="108" customFormat="1" ht="12.75">
      <c r="A40" s="303" t="s">
        <v>9</v>
      </c>
      <c r="B40" s="63">
        <f>SUM(B9:B39)</f>
        <v>0</v>
      </c>
      <c r="C40" s="64">
        <f>SUM(C9:C39)</f>
        <v>0</v>
      </c>
      <c r="D40" s="447"/>
      <c r="E40" s="447"/>
      <c r="F40" s="447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</row>
    <row r="41" spans="1:72" ht="12.75">
      <c r="A41" s="65"/>
      <c r="B41" s="66"/>
      <c r="C41" s="66"/>
      <c r="D41" s="66"/>
      <c r="E41" s="66"/>
      <c r="F41" s="66"/>
      <c r="BT41"/>
    </row>
    <row r="42" spans="1:71" s="99" customFormat="1" ht="12.75">
      <c r="A42" s="98" t="s">
        <v>70</v>
      </c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</row>
    <row r="43" spans="1:72" ht="25.5">
      <c r="A43" s="301" t="s">
        <v>33</v>
      </c>
      <c r="B43" s="263" t="s">
        <v>34</v>
      </c>
      <c r="C43" s="263" t="s">
        <v>75</v>
      </c>
      <c r="D43" s="310" t="s">
        <v>35</v>
      </c>
      <c r="E43" s="188"/>
      <c r="F43" s="188"/>
      <c r="BT43"/>
    </row>
    <row r="44" spans="1:72" ht="12.75">
      <c r="A44" s="302">
        <v>45323</v>
      </c>
      <c r="B44" s="181"/>
      <c r="C44" s="182"/>
      <c r="D44" s="443"/>
      <c r="E44" s="443"/>
      <c r="F44" s="443"/>
      <c r="BT44"/>
    </row>
    <row r="45" spans="1:72" ht="12.75">
      <c r="A45" s="302">
        <v>45324</v>
      </c>
      <c r="B45" s="181"/>
      <c r="C45" s="182"/>
      <c r="D45" s="443"/>
      <c r="E45" s="443"/>
      <c r="F45" s="443"/>
      <c r="BT45"/>
    </row>
    <row r="46" spans="1:72" ht="12.75">
      <c r="A46" s="302">
        <v>45325</v>
      </c>
      <c r="B46" s="181"/>
      <c r="C46" s="182"/>
      <c r="D46" s="443"/>
      <c r="E46" s="443"/>
      <c r="F46" s="443"/>
      <c r="BT46"/>
    </row>
    <row r="47" spans="1:72" ht="12.75">
      <c r="A47" s="302">
        <v>45326</v>
      </c>
      <c r="B47" s="181"/>
      <c r="C47" s="182"/>
      <c r="D47" s="443"/>
      <c r="E47" s="443"/>
      <c r="F47" s="443"/>
      <c r="BT47"/>
    </row>
    <row r="48" spans="1:72" ht="12.75">
      <c r="A48" s="302">
        <v>45327</v>
      </c>
      <c r="B48" s="181"/>
      <c r="C48" s="182"/>
      <c r="D48" s="443"/>
      <c r="E48" s="443"/>
      <c r="F48" s="443"/>
      <c r="BT48"/>
    </row>
    <row r="49" spans="1:72" ht="12.75">
      <c r="A49" s="302">
        <v>45328</v>
      </c>
      <c r="B49" s="183"/>
      <c r="C49" s="182"/>
      <c r="D49" s="443"/>
      <c r="E49" s="443"/>
      <c r="F49" s="443"/>
      <c r="BT49"/>
    </row>
    <row r="50" spans="1:72" ht="12.75">
      <c r="A50" s="302">
        <v>45329</v>
      </c>
      <c r="B50" s="181"/>
      <c r="C50" s="182"/>
      <c r="D50" s="443"/>
      <c r="E50" s="443"/>
      <c r="F50" s="443"/>
      <c r="BT50"/>
    </row>
    <row r="51" spans="1:72" ht="12.75">
      <c r="A51" s="302">
        <v>45330</v>
      </c>
      <c r="B51" s="181"/>
      <c r="C51" s="182"/>
      <c r="D51" s="443"/>
      <c r="E51" s="443"/>
      <c r="F51" s="443"/>
      <c r="BT51"/>
    </row>
    <row r="52" spans="1:72" ht="12.75">
      <c r="A52" s="302">
        <v>45331</v>
      </c>
      <c r="B52" s="181"/>
      <c r="C52" s="182"/>
      <c r="D52" s="443"/>
      <c r="E52" s="443"/>
      <c r="F52" s="443"/>
      <c r="BT52"/>
    </row>
    <row r="53" spans="1:72" ht="12.75">
      <c r="A53" s="302">
        <v>45332</v>
      </c>
      <c r="B53" s="181"/>
      <c r="C53" s="182"/>
      <c r="D53" s="443"/>
      <c r="E53" s="443"/>
      <c r="F53" s="443"/>
      <c r="BT53"/>
    </row>
    <row r="54" spans="1:72" ht="12.75">
      <c r="A54" s="302">
        <v>45333</v>
      </c>
      <c r="B54" s="181"/>
      <c r="C54" s="182"/>
      <c r="D54" s="443"/>
      <c r="E54" s="443"/>
      <c r="F54" s="443"/>
      <c r="BT54"/>
    </row>
    <row r="55" spans="1:72" ht="12.75">
      <c r="A55" s="302">
        <v>45334</v>
      </c>
      <c r="B55" s="181"/>
      <c r="C55" s="182"/>
      <c r="D55" s="443"/>
      <c r="E55" s="443"/>
      <c r="F55" s="443"/>
      <c r="BT55"/>
    </row>
    <row r="56" spans="1:72" ht="12.75">
      <c r="A56" s="302">
        <v>45335</v>
      </c>
      <c r="B56" s="181"/>
      <c r="C56" s="182"/>
      <c r="D56" s="443"/>
      <c r="E56" s="443"/>
      <c r="F56" s="443"/>
      <c r="BT56"/>
    </row>
    <row r="57" spans="1:72" ht="12.75">
      <c r="A57" s="302">
        <v>45336</v>
      </c>
      <c r="B57" s="181"/>
      <c r="C57" s="182"/>
      <c r="D57" s="443"/>
      <c r="E57" s="443"/>
      <c r="F57" s="443"/>
      <c r="BT57"/>
    </row>
    <row r="58" spans="1:72" ht="12.75">
      <c r="A58" s="302">
        <v>45337</v>
      </c>
      <c r="B58" s="181"/>
      <c r="C58" s="182"/>
      <c r="D58" s="443"/>
      <c r="E58" s="443"/>
      <c r="F58" s="443"/>
      <c r="BT58"/>
    </row>
    <row r="59" spans="1:72" ht="12.75">
      <c r="A59" s="302">
        <v>45338</v>
      </c>
      <c r="B59" s="181"/>
      <c r="C59" s="182"/>
      <c r="D59" s="443"/>
      <c r="E59" s="443"/>
      <c r="F59" s="443"/>
      <c r="BT59"/>
    </row>
    <row r="60" spans="1:72" ht="12.75">
      <c r="A60" s="302">
        <v>45339</v>
      </c>
      <c r="B60" s="181"/>
      <c r="C60" s="182"/>
      <c r="D60" s="443"/>
      <c r="E60" s="443"/>
      <c r="F60" s="443"/>
      <c r="BT60"/>
    </row>
    <row r="61" spans="1:72" ht="12.75">
      <c r="A61" s="302">
        <v>45340</v>
      </c>
      <c r="B61" s="181"/>
      <c r="C61" s="182"/>
      <c r="D61" s="443"/>
      <c r="E61" s="443"/>
      <c r="F61" s="443"/>
      <c r="BT61"/>
    </row>
    <row r="62" spans="1:72" ht="12.75">
      <c r="A62" s="302">
        <v>45341</v>
      </c>
      <c r="B62" s="181"/>
      <c r="C62" s="182"/>
      <c r="D62" s="443"/>
      <c r="E62" s="443"/>
      <c r="F62" s="443"/>
      <c r="BT62"/>
    </row>
    <row r="63" spans="1:72" ht="12.75">
      <c r="A63" s="302">
        <v>45342</v>
      </c>
      <c r="B63" s="181"/>
      <c r="C63" s="182"/>
      <c r="D63" s="443"/>
      <c r="E63" s="443"/>
      <c r="F63" s="443"/>
      <c r="BT63"/>
    </row>
    <row r="64" spans="1:72" ht="12.75">
      <c r="A64" s="302">
        <v>45343</v>
      </c>
      <c r="B64" s="181"/>
      <c r="C64" s="182"/>
      <c r="D64" s="443"/>
      <c r="E64" s="443"/>
      <c r="F64" s="443"/>
      <c r="BT64"/>
    </row>
    <row r="65" spans="1:72" ht="12.75">
      <c r="A65" s="302">
        <v>45344</v>
      </c>
      <c r="B65" s="181"/>
      <c r="C65" s="182"/>
      <c r="D65" s="443"/>
      <c r="E65" s="443"/>
      <c r="F65" s="443"/>
      <c r="BT65"/>
    </row>
    <row r="66" spans="1:72" ht="12.75">
      <c r="A66" s="302">
        <v>45345</v>
      </c>
      <c r="B66" s="181"/>
      <c r="C66" s="182"/>
      <c r="D66" s="443"/>
      <c r="E66" s="443"/>
      <c r="F66" s="443"/>
      <c r="BT66"/>
    </row>
    <row r="67" spans="1:72" ht="12.75">
      <c r="A67" s="302">
        <v>45346</v>
      </c>
      <c r="B67" s="181"/>
      <c r="C67" s="182"/>
      <c r="D67" s="443"/>
      <c r="E67" s="443"/>
      <c r="F67" s="443"/>
      <c r="BT67"/>
    </row>
    <row r="68" spans="1:72" ht="12.75">
      <c r="A68" s="302">
        <v>45347</v>
      </c>
      <c r="B68" s="181"/>
      <c r="C68" s="182"/>
      <c r="D68" s="443"/>
      <c r="E68" s="443"/>
      <c r="F68" s="443"/>
      <c r="BT68"/>
    </row>
    <row r="69" spans="1:72" ht="12.75">
      <c r="A69" s="302">
        <v>45348</v>
      </c>
      <c r="B69" s="181"/>
      <c r="C69" s="182"/>
      <c r="D69" s="443"/>
      <c r="E69" s="443"/>
      <c r="F69" s="443"/>
      <c r="BT69"/>
    </row>
    <row r="70" spans="1:72" ht="12.75">
      <c r="A70" s="302">
        <v>45349</v>
      </c>
      <c r="B70" s="181"/>
      <c r="C70" s="182"/>
      <c r="D70" s="443"/>
      <c r="E70" s="443"/>
      <c r="F70" s="443"/>
      <c r="BT70"/>
    </row>
    <row r="71" spans="1:72" ht="12.75">
      <c r="A71" s="302">
        <v>45350</v>
      </c>
      <c r="B71" s="181"/>
      <c r="C71" s="182"/>
      <c r="D71" s="443"/>
      <c r="E71" s="443"/>
      <c r="F71" s="443"/>
      <c r="BT71"/>
    </row>
    <row r="72" spans="1:72" ht="12.75">
      <c r="A72" s="302">
        <v>45351</v>
      </c>
      <c r="B72" s="181"/>
      <c r="C72" s="182"/>
      <c r="D72" s="443"/>
      <c r="E72" s="443"/>
      <c r="F72" s="443"/>
      <c r="BT72"/>
    </row>
    <row r="73" spans="1:71" s="108" customFormat="1" ht="12.75">
      <c r="A73" s="303" t="s">
        <v>9</v>
      </c>
      <c r="B73" s="63">
        <f>SUM(B44:B72)</f>
        <v>0</v>
      </c>
      <c r="C73" s="64">
        <f>SUM(C44:C72)</f>
        <v>0</v>
      </c>
      <c r="D73" s="387"/>
      <c r="E73" s="387"/>
      <c r="F73" s="387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109"/>
      <c r="BR73" s="109"/>
      <c r="BS73" s="109"/>
    </row>
    <row r="74" spans="1:72" ht="12.75">
      <c r="A74" s="65"/>
      <c r="B74" s="66"/>
      <c r="C74" s="66"/>
      <c r="D74" s="66"/>
      <c r="E74" s="66"/>
      <c r="F74" s="66"/>
      <c r="BT74"/>
    </row>
    <row r="75" spans="1:71" s="96" customFormat="1" ht="12.75">
      <c r="A75" s="94" t="s">
        <v>71</v>
      </c>
      <c r="B75" s="95"/>
      <c r="C75" s="95"/>
      <c r="D75" s="97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</row>
    <row r="76" spans="1:72" ht="25.5">
      <c r="A76" s="301" t="s">
        <v>33</v>
      </c>
      <c r="B76" s="263" t="s">
        <v>34</v>
      </c>
      <c r="C76" s="263" t="s">
        <v>75</v>
      </c>
      <c r="D76" s="310" t="s">
        <v>35</v>
      </c>
      <c r="E76" s="188"/>
      <c r="F76" s="188"/>
      <c r="BT76"/>
    </row>
    <row r="77" spans="1:72" ht="12.75">
      <c r="A77" s="302">
        <v>45352</v>
      </c>
      <c r="B77" s="181"/>
      <c r="C77" s="182"/>
      <c r="D77" s="443"/>
      <c r="E77" s="443"/>
      <c r="F77" s="443"/>
      <c r="BT77"/>
    </row>
    <row r="78" spans="1:72" ht="12.75">
      <c r="A78" s="302">
        <v>45353</v>
      </c>
      <c r="B78" s="181"/>
      <c r="C78" s="182"/>
      <c r="D78" s="443"/>
      <c r="E78" s="443"/>
      <c r="F78" s="443"/>
      <c r="BT78"/>
    </row>
    <row r="79" spans="1:72" ht="12.75">
      <c r="A79" s="302">
        <v>45354</v>
      </c>
      <c r="B79" s="181"/>
      <c r="C79" s="182"/>
      <c r="D79" s="443"/>
      <c r="E79" s="443"/>
      <c r="F79" s="443"/>
      <c r="BT79"/>
    </row>
    <row r="80" spans="1:72" ht="12.75">
      <c r="A80" s="302">
        <v>45355</v>
      </c>
      <c r="B80" s="181"/>
      <c r="C80" s="182"/>
      <c r="D80" s="443"/>
      <c r="E80" s="443"/>
      <c r="F80" s="443"/>
      <c r="BT80"/>
    </row>
    <row r="81" spans="1:72" ht="12.75">
      <c r="A81" s="302">
        <v>45356</v>
      </c>
      <c r="B81" s="181"/>
      <c r="C81" s="182"/>
      <c r="D81" s="443"/>
      <c r="E81" s="443"/>
      <c r="F81" s="443"/>
      <c r="BT81"/>
    </row>
    <row r="82" spans="1:72" ht="12.75">
      <c r="A82" s="302">
        <v>45357</v>
      </c>
      <c r="B82" s="181"/>
      <c r="C82" s="182"/>
      <c r="D82" s="443"/>
      <c r="E82" s="443"/>
      <c r="F82" s="443"/>
      <c r="BT82"/>
    </row>
    <row r="83" spans="1:72" ht="12.75">
      <c r="A83" s="302">
        <v>45358</v>
      </c>
      <c r="B83" s="181"/>
      <c r="C83" s="182"/>
      <c r="D83" s="443"/>
      <c r="E83" s="443"/>
      <c r="F83" s="443"/>
      <c r="BT83"/>
    </row>
    <row r="84" spans="1:72" ht="12.75">
      <c r="A84" s="302">
        <v>45359</v>
      </c>
      <c r="B84" s="181"/>
      <c r="C84" s="182"/>
      <c r="D84" s="443"/>
      <c r="E84" s="443"/>
      <c r="F84" s="443"/>
      <c r="BT84"/>
    </row>
    <row r="85" spans="1:72" ht="12.75">
      <c r="A85" s="302">
        <v>45360</v>
      </c>
      <c r="B85" s="181"/>
      <c r="C85" s="182"/>
      <c r="D85" s="443"/>
      <c r="E85" s="443"/>
      <c r="F85" s="443"/>
      <c r="BT85"/>
    </row>
    <row r="86" spans="1:72" ht="12.75">
      <c r="A86" s="302">
        <v>45361</v>
      </c>
      <c r="B86" s="181"/>
      <c r="C86" s="182"/>
      <c r="D86" s="443"/>
      <c r="E86" s="443"/>
      <c r="F86" s="443"/>
      <c r="BT86"/>
    </row>
    <row r="87" spans="1:72" ht="12.75">
      <c r="A87" s="302">
        <v>45362</v>
      </c>
      <c r="B87" s="181"/>
      <c r="C87" s="182"/>
      <c r="D87" s="443"/>
      <c r="E87" s="443"/>
      <c r="F87" s="443"/>
      <c r="BT87"/>
    </row>
    <row r="88" spans="1:72" ht="12.75">
      <c r="A88" s="302">
        <v>45363</v>
      </c>
      <c r="B88" s="181"/>
      <c r="C88" s="182"/>
      <c r="D88" s="443"/>
      <c r="E88" s="443"/>
      <c r="F88" s="443"/>
      <c r="BT88"/>
    </row>
    <row r="89" spans="1:72" ht="12.75">
      <c r="A89" s="302">
        <v>45364</v>
      </c>
      <c r="B89" s="181"/>
      <c r="C89" s="182"/>
      <c r="D89" s="443"/>
      <c r="E89" s="443"/>
      <c r="F89" s="443"/>
      <c r="BT89"/>
    </row>
    <row r="90" spans="1:72" ht="12.75">
      <c r="A90" s="302">
        <v>45365</v>
      </c>
      <c r="B90" s="181"/>
      <c r="C90" s="182"/>
      <c r="D90" s="443"/>
      <c r="E90" s="443"/>
      <c r="F90" s="443"/>
      <c r="BT90"/>
    </row>
    <row r="91" spans="1:72" ht="12.75">
      <c r="A91" s="302">
        <v>45366</v>
      </c>
      <c r="B91" s="181"/>
      <c r="C91" s="182"/>
      <c r="D91" s="443"/>
      <c r="E91" s="443"/>
      <c r="F91" s="443"/>
      <c r="BT91"/>
    </row>
    <row r="92" spans="1:72" ht="12.75">
      <c r="A92" s="302">
        <v>45367</v>
      </c>
      <c r="B92" s="181"/>
      <c r="C92" s="182"/>
      <c r="D92" s="443"/>
      <c r="E92" s="443"/>
      <c r="F92" s="443"/>
      <c r="BT92"/>
    </row>
    <row r="93" spans="1:72" ht="12.75">
      <c r="A93" s="302">
        <v>45368</v>
      </c>
      <c r="B93" s="181"/>
      <c r="C93" s="182"/>
      <c r="D93" s="443"/>
      <c r="E93" s="443"/>
      <c r="F93" s="443"/>
      <c r="BT93"/>
    </row>
    <row r="94" spans="1:72" ht="12.75">
      <c r="A94" s="302">
        <v>45369</v>
      </c>
      <c r="B94" s="181"/>
      <c r="C94" s="182"/>
      <c r="D94" s="443"/>
      <c r="E94" s="443"/>
      <c r="F94" s="443"/>
      <c r="BT94"/>
    </row>
    <row r="95" spans="1:72" ht="12.75">
      <c r="A95" s="302">
        <v>45370</v>
      </c>
      <c r="B95" s="181"/>
      <c r="C95" s="182"/>
      <c r="D95" s="443"/>
      <c r="E95" s="443"/>
      <c r="F95" s="443"/>
      <c r="BT95"/>
    </row>
    <row r="96" spans="1:72" ht="12.75">
      <c r="A96" s="302">
        <v>45371</v>
      </c>
      <c r="B96" s="181"/>
      <c r="C96" s="182"/>
      <c r="D96" s="443"/>
      <c r="E96" s="443"/>
      <c r="F96" s="443"/>
      <c r="BT96"/>
    </row>
    <row r="97" spans="1:72" ht="12.75">
      <c r="A97" s="302">
        <v>45372</v>
      </c>
      <c r="B97" s="181"/>
      <c r="C97" s="182"/>
      <c r="D97" s="443"/>
      <c r="E97" s="443"/>
      <c r="F97" s="443"/>
      <c r="BT97"/>
    </row>
    <row r="98" spans="1:72" ht="12.75">
      <c r="A98" s="302">
        <v>45373</v>
      </c>
      <c r="B98" s="181"/>
      <c r="C98" s="182"/>
      <c r="D98" s="443"/>
      <c r="E98" s="443"/>
      <c r="F98" s="443"/>
      <c r="BT98"/>
    </row>
    <row r="99" spans="1:72" ht="12.75">
      <c r="A99" s="302">
        <v>45374</v>
      </c>
      <c r="B99" s="181"/>
      <c r="C99" s="182"/>
      <c r="D99" s="443"/>
      <c r="E99" s="443"/>
      <c r="F99" s="443"/>
      <c r="BT99"/>
    </row>
    <row r="100" spans="1:72" ht="12.75">
      <c r="A100" s="302">
        <v>45375</v>
      </c>
      <c r="B100" s="181"/>
      <c r="C100" s="182"/>
      <c r="D100" s="443"/>
      <c r="E100" s="443"/>
      <c r="F100" s="443"/>
      <c r="BT100"/>
    </row>
    <row r="101" spans="1:72" ht="12.75">
      <c r="A101" s="302">
        <v>45376</v>
      </c>
      <c r="B101" s="181"/>
      <c r="C101" s="182"/>
      <c r="D101" s="443"/>
      <c r="E101" s="443"/>
      <c r="F101" s="443"/>
      <c r="BT101"/>
    </row>
    <row r="102" spans="1:72" ht="12.75">
      <c r="A102" s="302">
        <v>45377</v>
      </c>
      <c r="B102" s="181"/>
      <c r="C102" s="182"/>
      <c r="D102" s="443"/>
      <c r="E102" s="443"/>
      <c r="F102" s="443"/>
      <c r="BT102"/>
    </row>
    <row r="103" spans="1:72" ht="12.75">
      <c r="A103" s="302">
        <v>45378</v>
      </c>
      <c r="B103" s="181"/>
      <c r="C103" s="182"/>
      <c r="D103" s="443"/>
      <c r="E103" s="443"/>
      <c r="F103" s="443"/>
      <c r="BT103"/>
    </row>
    <row r="104" spans="1:72" ht="12.75">
      <c r="A104" s="302">
        <v>45379</v>
      </c>
      <c r="B104" s="181"/>
      <c r="C104" s="182"/>
      <c r="D104" s="443"/>
      <c r="E104" s="443"/>
      <c r="F104" s="443"/>
      <c r="BT104"/>
    </row>
    <row r="105" spans="1:72" ht="12.75">
      <c r="A105" s="302">
        <v>45380</v>
      </c>
      <c r="B105" s="181"/>
      <c r="C105" s="182"/>
      <c r="D105" s="443"/>
      <c r="E105" s="443"/>
      <c r="F105" s="443"/>
      <c r="BT105"/>
    </row>
    <row r="106" spans="1:72" ht="12.75">
      <c r="A106" s="302">
        <v>45381</v>
      </c>
      <c r="B106" s="181"/>
      <c r="C106" s="182"/>
      <c r="D106" s="443"/>
      <c r="E106" s="443"/>
      <c r="F106" s="443"/>
      <c r="BT106"/>
    </row>
    <row r="107" spans="1:72" ht="12.75">
      <c r="A107" s="302">
        <v>45382</v>
      </c>
      <c r="B107" s="181"/>
      <c r="C107" s="182"/>
      <c r="D107" s="443"/>
      <c r="E107" s="443"/>
      <c r="F107" s="443"/>
      <c r="BT107"/>
    </row>
    <row r="108" spans="1:71" s="108" customFormat="1" ht="12.75">
      <c r="A108" s="303" t="s">
        <v>15</v>
      </c>
      <c r="B108" s="63">
        <f>SUM(B77:B107)</f>
        <v>0</v>
      </c>
      <c r="C108" s="64">
        <f>SUM(C77:C107)</f>
        <v>0</v>
      </c>
      <c r="D108" s="448"/>
      <c r="E108" s="448"/>
      <c r="F108" s="448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09"/>
      <c r="BJ108" s="109"/>
      <c r="BK108" s="109"/>
      <c r="BL108" s="109"/>
      <c r="BM108" s="109"/>
      <c r="BN108" s="109"/>
      <c r="BO108" s="109"/>
      <c r="BP108" s="109"/>
      <c r="BQ108" s="109"/>
      <c r="BR108" s="109"/>
      <c r="BS108" s="109"/>
    </row>
    <row r="109" spans="1:72" ht="12.75">
      <c r="A109" s="111"/>
      <c r="B109" s="112"/>
      <c r="C109" s="66"/>
      <c r="D109" s="66"/>
      <c r="E109" s="66"/>
      <c r="F109" s="66"/>
      <c r="BT109"/>
    </row>
    <row r="110" spans="1:72" ht="12.75">
      <c r="A110" s="76"/>
      <c r="B110" s="76"/>
      <c r="C110" s="76"/>
      <c r="D110" s="76"/>
      <c r="E110" s="76"/>
      <c r="F110" s="76"/>
      <c r="BT110"/>
    </row>
    <row r="111" s="76" customFormat="1" ht="12.75"/>
    <row r="112" spans="1:72" ht="12.75">
      <c r="A112" s="76"/>
      <c r="B112" s="76"/>
      <c r="C112" s="76"/>
      <c r="D112" s="76"/>
      <c r="E112" s="76"/>
      <c r="F112" s="76"/>
      <c r="BT112"/>
    </row>
    <row r="113" spans="1:72" ht="12.75">
      <c r="A113" s="76"/>
      <c r="B113" s="76"/>
      <c r="C113" s="76"/>
      <c r="D113" s="76"/>
      <c r="E113" s="76"/>
      <c r="F113" s="76"/>
      <c r="BT113"/>
    </row>
    <row r="114" spans="1:72" ht="12.75">
      <c r="A114" s="76"/>
      <c r="B114" s="76"/>
      <c r="C114" s="76"/>
      <c r="D114" s="76"/>
      <c r="E114" s="76"/>
      <c r="F114" s="76"/>
      <c r="BT114"/>
    </row>
    <row r="115" spans="1:72" ht="12.75">
      <c r="A115" s="113"/>
      <c r="B115" s="106"/>
      <c r="C115" s="107"/>
      <c r="D115" s="76"/>
      <c r="E115" s="76"/>
      <c r="F115" s="76"/>
      <c r="BT115"/>
    </row>
    <row r="116" spans="1:72" ht="12.75">
      <c r="A116" s="114"/>
      <c r="B116" s="115"/>
      <c r="C116" s="441"/>
      <c r="D116" s="442"/>
      <c r="E116" s="442"/>
      <c r="F116" s="76"/>
      <c r="BT116"/>
    </row>
    <row r="117" spans="1:72" ht="12.75">
      <c r="A117" s="114"/>
      <c r="B117" s="115"/>
      <c r="C117" s="441"/>
      <c r="D117" s="442"/>
      <c r="E117" s="442"/>
      <c r="F117" s="76"/>
      <c r="BT117"/>
    </row>
    <row r="118" spans="1:72" ht="12.75">
      <c r="A118" s="114"/>
      <c r="B118" s="115"/>
      <c r="C118" s="441"/>
      <c r="D118" s="442"/>
      <c r="E118" s="442"/>
      <c r="F118" s="76"/>
      <c r="BT118"/>
    </row>
    <row r="119" spans="1:72" ht="12.75">
      <c r="A119" s="114"/>
      <c r="B119" s="115"/>
      <c r="C119" s="441"/>
      <c r="D119" s="442"/>
      <c r="E119" s="442"/>
      <c r="F119" s="76"/>
      <c r="BT119"/>
    </row>
    <row r="120" spans="1:72" ht="12.75">
      <c r="A120" s="114"/>
      <c r="B120" s="115"/>
      <c r="C120" s="441"/>
      <c r="D120" s="442"/>
      <c r="E120" s="442"/>
      <c r="F120" s="76"/>
      <c r="BT120"/>
    </row>
    <row r="121" spans="1:72" ht="12.75">
      <c r="A121" s="114"/>
      <c r="B121" s="115"/>
      <c r="C121" s="441"/>
      <c r="D121" s="442"/>
      <c r="E121" s="442"/>
      <c r="F121" s="76"/>
      <c r="BT121"/>
    </row>
    <row r="122" spans="1:72" ht="12.75">
      <c r="A122" s="114"/>
      <c r="B122" s="115"/>
      <c r="C122" s="441"/>
      <c r="D122" s="442"/>
      <c r="E122" s="442"/>
      <c r="F122" s="76"/>
      <c r="BT122"/>
    </row>
    <row r="123" spans="1:72" ht="12.75">
      <c r="A123" s="114"/>
      <c r="B123" s="115"/>
      <c r="C123" s="441"/>
      <c r="D123" s="442"/>
      <c r="E123" s="442"/>
      <c r="F123" s="76"/>
      <c r="BT123"/>
    </row>
    <row r="124" spans="1:72" ht="12.75">
      <c r="A124" s="114"/>
      <c r="B124" s="115"/>
      <c r="C124" s="441"/>
      <c r="D124" s="442"/>
      <c r="E124" s="442"/>
      <c r="F124" s="76"/>
      <c r="BT124"/>
    </row>
    <row r="125" spans="1:72" ht="12.75">
      <c r="A125" s="114"/>
      <c r="B125" s="115"/>
      <c r="C125" s="441"/>
      <c r="D125" s="442"/>
      <c r="E125" s="442"/>
      <c r="F125" s="76"/>
      <c r="BT125"/>
    </row>
    <row r="126" spans="1:72" ht="12.75">
      <c r="A126" s="114"/>
      <c r="B126" s="115"/>
      <c r="C126" s="441"/>
      <c r="D126" s="442"/>
      <c r="E126" s="442"/>
      <c r="F126" s="76"/>
      <c r="BT126"/>
    </row>
    <row r="127" spans="1:72" ht="12.75">
      <c r="A127" s="114"/>
      <c r="B127" s="115"/>
      <c r="C127" s="441"/>
      <c r="D127" s="442"/>
      <c r="E127" s="442"/>
      <c r="F127" s="76"/>
      <c r="BT127"/>
    </row>
    <row r="128" spans="1:72" ht="12.75">
      <c r="A128" s="114"/>
      <c r="B128" s="115"/>
      <c r="C128" s="441"/>
      <c r="D128" s="442"/>
      <c r="E128" s="442"/>
      <c r="F128" s="76"/>
      <c r="BT128"/>
    </row>
    <row r="129" spans="1:72" ht="12.75">
      <c r="A129" s="114"/>
      <c r="B129" s="115"/>
      <c r="C129" s="441"/>
      <c r="D129" s="442"/>
      <c r="E129" s="442"/>
      <c r="F129" s="76"/>
      <c r="BT129"/>
    </row>
    <row r="130" spans="1:72" ht="12.75">
      <c r="A130" s="114"/>
      <c r="B130" s="115"/>
      <c r="C130" s="441"/>
      <c r="D130" s="442"/>
      <c r="E130" s="442"/>
      <c r="F130" s="76"/>
      <c r="BT130"/>
    </row>
    <row r="131" spans="1:72" ht="12.75">
      <c r="A131" s="114"/>
      <c r="B131" s="115"/>
      <c r="C131" s="441"/>
      <c r="D131" s="442"/>
      <c r="E131" s="442"/>
      <c r="F131" s="76"/>
      <c r="BT131"/>
    </row>
    <row r="132" spans="1:72" ht="12.75">
      <c r="A132" s="114"/>
      <c r="B132" s="115"/>
      <c r="C132" s="441"/>
      <c r="D132" s="442"/>
      <c r="E132" s="442"/>
      <c r="F132" s="76"/>
      <c r="BT132"/>
    </row>
    <row r="133" spans="1:72" ht="12.75">
      <c r="A133" s="114"/>
      <c r="B133" s="115"/>
      <c r="C133" s="441"/>
      <c r="D133" s="442"/>
      <c r="E133" s="442"/>
      <c r="F133" s="76"/>
      <c r="BT133"/>
    </row>
    <row r="134" spans="1:72" ht="12.75">
      <c r="A134" s="114"/>
      <c r="B134" s="115"/>
      <c r="C134" s="441"/>
      <c r="D134" s="442"/>
      <c r="E134" s="442"/>
      <c r="F134" s="76"/>
      <c r="BT134"/>
    </row>
    <row r="135" spans="1:72" ht="12.75">
      <c r="A135" s="114"/>
      <c r="B135" s="115"/>
      <c r="C135" s="441"/>
      <c r="D135" s="442"/>
      <c r="E135" s="442"/>
      <c r="F135" s="76"/>
      <c r="BT135"/>
    </row>
    <row r="136" spans="1:72" ht="12.75">
      <c r="A136" s="114"/>
      <c r="B136" s="115"/>
      <c r="C136" s="441"/>
      <c r="D136" s="442"/>
      <c r="E136" s="442"/>
      <c r="F136" s="76"/>
      <c r="BT136"/>
    </row>
    <row r="137" spans="1:72" ht="12.75">
      <c r="A137" s="114"/>
      <c r="B137" s="115"/>
      <c r="C137" s="441"/>
      <c r="D137" s="442"/>
      <c r="E137" s="442"/>
      <c r="F137" s="76"/>
      <c r="BT137"/>
    </row>
    <row r="138" spans="1:72" ht="12.75">
      <c r="A138" s="114"/>
      <c r="B138" s="115"/>
      <c r="C138" s="441"/>
      <c r="D138" s="442"/>
      <c r="E138" s="442"/>
      <c r="F138" s="76"/>
      <c r="BT138"/>
    </row>
    <row r="139" spans="1:72" ht="12.75">
      <c r="A139" s="114"/>
      <c r="B139" s="115"/>
      <c r="C139" s="441"/>
      <c r="D139" s="442"/>
      <c r="E139" s="442"/>
      <c r="F139" s="76"/>
      <c r="BT139"/>
    </row>
    <row r="140" spans="1:72" ht="12.75">
      <c r="A140" s="114"/>
      <c r="B140" s="115"/>
      <c r="C140" s="441"/>
      <c r="D140" s="442"/>
      <c r="E140" s="442"/>
      <c r="F140" s="76"/>
      <c r="BT140"/>
    </row>
    <row r="141" spans="1:72" ht="12.75">
      <c r="A141" s="114"/>
      <c r="B141" s="115"/>
      <c r="C141" s="441"/>
      <c r="D141" s="442"/>
      <c r="E141" s="442"/>
      <c r="F141" s="76"/>
      <c r="BT141"/>
    </row>
    <row r="142" spans="1:72" ht="12.75">
      <c r="A142" s="114"/>
      <c r="B142" s="115"/>
      <c r="C142" s="441"/>
      <c r="D142" s="442"/>
      <c r="E142" s="442"/>
      <c r="F142" s="76"/>
      <c r="BT142"/>
    </row>
    <row r="143" spans="1:72" ht="12.75">
      <c r="A143" s="114"/>
      <c r="B143" s="115"/>
      <c r="C143" s="441"/>
      <c r="D143" s="442"/>
      <c r="E143" s="442"/>
      <c r="F143" s="76"/>
      <c r="BT143"/>
    </row>
    <row r="144" spans="1:72" ht="12.75">
      <c r="A144" s="114"/>
      <c r="B144" s="115"/>
      <c r="C144" s="441"/>
      <c r="D144" s="442"/>
      <c r="E144" s="442"/>
      <c r="F144" s="76"/>
      <c r="BT144"/>
    </row>
    <row r="145" spans="1:72" ht="12.75">
      <c r="A145" s="114"/>
      <c r="B145" s="115"/>
      <c r="C145" s="441"/>
      <c r="D145" s="442"/>
      <c r="E145" s="442"/>
      <c r="F145" s="76"/>
      <c r="BT145"/>
    </row>
    <row r="146" spans="1:72" ht="12.75">
      <c r="A146" s="114"/>
      <c r="B146" s="115"/>
      <c r="C146" s="441"/>
      <c r="D146" s="442"/>
      <c r="E146" s="442"/>
      <c r="F146" s="76"/>
      <c r="BT146"/>
    </row>
    <row r="147" spans="1:72" ht="12.75">
      <c r="A147" s="117"/>
      <c r="B147" s="118"/>
      <c r="C147" s="76"/>
      <c r="D147" s="76"/>
      <c r="E147" s="76"/>
      <c r="F147" s="76"/>
      <c r="BT147"/>
    </row>
    <row r="148" spans="1:72" ht="12.75">
      <c r="A148" s="119"/>
      <c r="B148" s="76"/>
      <c r="C148" s="76"/>
      <c r="D148" s="76"/>
      <c r="E148" s="76"/>
      <c r="F148" s="76"/>
      <c r="BT148"/>
    </row>
    <row r="149" spans="1:71" s="77" customFormat="1" ht="12.75">
      <c r="A149" s="120"/>
      <c r="B149" s="109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  <c r="AV149" s="76"/>
      <c r="AW149" s="76"/>
      <c r="AX149" s="76"/>
      <c r="AY149" s="76"/>
      <c r="AZ149" s="76"/>
      <c r="BA149" s="76"/>
      <c r="BB149" s="76"/>
      <c r="BC149" s="76"/>
      <c r="BD149" s="76"/>
      <c r="BE149" s="76"/>
      <c r="BF149" s="76"/>
      <c r="BG149" s="76"/>
      <c r="BH149" s="76"/>
      <c r="BI149" s="76"/>
      <c r="BJ149" s="76"/>
      <c r="BK149" s="76"/>
      <c r="BL149" s="76"/>
      <c r="BM149" s="76"/>
      <c r="BN149" s="76"/>
      <c r="BO149" s="76"/>
      <c r="BP149" s="76"/>
      <c r="BQ149" s="76"/>
      <c r="BR149" s="76"/>
      <c r="BS149" s="76"/>
    </row>
    <row r="150" spans="1:71" s="77" customFormat="1" ht="12.75">
      <c r="A150" s="120"/>
      <c r="B150" s="121"/>
      <c r="C150" s="11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6"/>
      <c r="BL150" s="76"/>
      <c r="BM150" s="76"/>
      <c r="BN150" s="76"/>
      <c r="BO150" s="76"/>
      <c r="BP150" s="76"/>
      <c r="BQ150" s="76"/>
      <c r="BR150" s="76"/>
      <c r="BS150" s="76"/>
    </row>
    <row r="151" spans="1:71" s="77" customFormat="1" ht="12.75">
      <c r="A151" s="120"/>
      <c r="B151" s="109"/>
      <c r="C151" s="109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  <c r="AV151" s="76"/>
      <c r="AW151" s="76"/>
      <c r="AX151" s="76"/>
      <c r="AY151" s="76"/>
      <c r="AZ151" s="76"/>
      <c r="BA151" s="76"/>
      <c r="BB151" s="76"/>
      <c r="BC151" s="76"/>
      <c r="BD151" s="76"/>
      <c r="BE151" s="76"/>
      <c r="BF151" s="76"/>
      <c r="BG151" s="76"/>
      <c r="BH151" s="76"/>
      <c r="BI151" s="76"/>
      <c r="BJ151" s="76"/>
      <c r="BK151" s="76"/>
      <c r="BL151" s="76"/>
      <c r="BM151" s="76"/>
      <c r="BN151" s="76"/>
      <c r="BO151" s="76"/>
      <c r="BP151" s="76"/>
      <c r="BQ151" s="76"/>
      <c r="BR151" s="76"/>
      <c r="BS151" s="76"/>
    </row>
    <row r="152" spans="1:71" s="77" customFormat="1" ht="12.75">
      <c r="A152" s="120"/>
      <c r="B152" s="109"/>
      <c r="C152" s="109"/>
      <c r="D152" s="122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  <c r="AV152" s="76"/>
      <c r="AW152" s="76"/>
      <c r="AX152" s="76"/>
      <c r="AY152" s="76"/>
      <c r="AZ152" s="76"/>
      <c r="BA152" s="76"/>
      <c r="BB152" s="76"/>
      <c r="BC152" s="76"/>
      <c r="BD152" s="76"/>
      <c r="BE152" s="76"/>
      <c r="BF152" s="76"/>
      <c r="BG152" s="76"/>
      <c r="BH152" s="76"/>
      <c r="BI152" s="76"/>
      <c r="BJ152" s="76"/>
      <c r="BK152" s="76"/>
      <c r="BL152" s="76"/>
      <c r="BM152" s="76"/>
      <c r="BN152" s="76"/>
      <c r="BO152" s="76"/>
      <c r="BP152" s="76"/>
      <c r="BQ152" s="76"/>
      <c r="BR152" s="76"/>
      <c r="BS152" s="76"/>
    </row>
    <row r="153" spans="1:72" ht="12.75">
      <c r="A153" s="113"/>
      <c r="B153" s="106"/>
      <c r="C153" s="107"/>
      <c r="D153" s="76"/>
      <c r="E153" s="76"/>
      <c r="F153" s="76"/>
      <c r="BT153"/>
    </row>
    <row r="154" spans="1:72" ht="12.75">
      <c r="A154" s="114"/>
      <c r="B154" s="115"/>
      <c r="C154" s="441"/>
      <c r="D154" s="442"/>
      <c r="E154" s="442"/>
      <c r="F154" s="76"/>
      <c r="BT154"/>
    </row>
    <row r="155" spans="1:72" ht="12.75">
      <c r="A155" s="114"/>
      <c r="B155" s="115"/>
      <c r="C155" s="441"/>
      <c r="D155" s="442"/>
      <c r="E155" s="442"/>
      <c r="F155" s="76"/>
      <c r="BT155"/>
    </row>
    <row r="156" spans="1:72" ht="12.75">
      <c r="A156" s="114"/>
      <c r="B156" s="115"/>
      <c r="C156" s="441"/>
      <c r="D156" s="442"/>
      <c r="E156" s="442"/>
      <c r="F156" s="76"/>
      <c r="BT156"/>
    </row>
    <row r="157" spans="1:72" ht="12.75">
      <c r="A157" s="114"/>
      <c r="B157" s="115"/>
      <c r="C157" s="441"/>
      <c r="D157" s="442"/>
      <c r="E157" s="442"/>
      <c r="F157" s="76"/>
      <c r="BT157"/>
    </row>
    <row r="158" spans="1:72" ht="12.75">
      <c r="A158" s="114"/>
      <c r="B158" s="115"/>
      <c r="C158" s="441"/>
      <c r="D158" s="442"/>
      <c r="E158" s="442"/>
      <c r="F158" s="76"/>
      <c r="BT158"/>
    </row>
    <row r="159" spans="1:72" ht="12.75">
      <c r="A159" s="114"/>
      <c r="B159" s="115"/>
      <c r="C159" s="441"/>
      <c r="D159" s="442"/>
      <c r="E159" s="442"/>
      <c r="F159" s="76"/>
      <c r="BT159"/>
    </row>
    <row r="160" spans="1:72" ht="12.75">
      <c r="A160" s="114"/>
      <c r="B160" s="115"/>
      <c r="C160" s="441"/>
      <c r="D160" s="442"/>
      <c r="E160" s="442"/>
      <c r="F160" s="76"/>
      <c r="BT160"/>
    </row>
    <row r="161" spans="1:72" ht="12.75">
      <c r="A161" s="114"/>
      <c r="B161" s="115"/>
      <c r="C161" s="441"/>
      <c r="D161" s="442"/>
      <c r="E161" s="442"/>
      <c r="F161" s="76"/>
      <c r="BT161"/>
    </row>
    <row r="162" spans="1:72" ht="12.75">
      <c r="A162" s="114"/>
      <c r="B162" s="115"/>
      <c r="C162" s="441"/>
      <c r="D162" s="442"/>
      <c r="E162" s="442"/>
      <c r="F162" s="76"/>
      <c r="BT162"/>
    </row>
    <row r="163" spans="1:72" ht="12.75">
      <c r="A163" s="114"/>
      <c r="B163" s="115"/>
      <c r="C163" s="441"/>
      <c r="D163" s="442"/>
      <c r="E163" s="442"/>
      <c r="F163" s="76"/>
      <c r="BT163"/>
    </row>
    <row r="164" spans="1:72" ht="12.75">
      <c r="A164" s="114"/>
      <c r="B164" s="115"/>
      <c r="C164" s="441"/>
      <c r="D164" s="442"/>
      <c r="E164" s="442"/>
      <c r="F164" s="76"/>
      <c r="BT164"/>
    </row>
    <row r="165" spans="1:72" ht="12.75">
      <c r="A165" s="114"/>
      <c r="B165" s="115"/>
      <c r="C165" s="441"/>
      <c r="D165" s="442"/>
      <c r="E165" s="442"/>
      <c r="F165" s="76"/>
      <c r="BT165"/>
    </row>
    <row r="166" spans="1:72" ht="12.75">
      <c r="A166" s="114"/>
      <c r="B166" s="115"/>
      <c r="C166" s="441"/>
      <c r="D166" s="442"/>
      <c r="E166" s="442"/>
      <c r="F166" s="76"/>
      <c r="BT166"/>
    </row>
    <row r="167" spans="1:72" ht="12.75">
      <c r="A167" s="114"/>
      <c r="B167" s="115"/>
      <c r="C167" s="441"/>
      <c r="D167" s="442"/>
      <c r="E167" s="442"/>
      <c r="F167" s="76"/>
      <c r="BT167"/>
    </row>
    <row r="168" spans="1:72" ht="12.75">
      <c r="A168" s="114"/>
      <c r="B168" s="115"/>
      <c r="C168" s="441"/>
      <c r="D168" s="442"/>
      <c r="E168" s="442"/>
      <c r="F168" s="76"/>
      <c r="BT168"/>
    </row>
    <row r="169" spans="1:72" ht="12.75">
      <c r="A169" s="114"/>
      <c r="B169" s="115"/>
      <c r="C169" s="441"/>
      <c r="D169" s="442"/>
      <c r="E169" s="442"/>
      <c r="F169" s="76"/>
      <c r="BT169"/>
    </row>
    <row r="170" spans="1:72" ht="12.75">
      <c r="A170" s="114"/>
      <c r="B170" s="115"/>
      <c r="C170" s="441"/>
      <c r="D170" s="442"/>
      <c r="E170" s="442"/>
      <c r="F170" s="76"/>
      <c r="BT170"/>
    </row>
    <row r="171" spans="1:72" ht="12.75">
      <c r="A171" s="114"/>
      <c r="B171" s="115"/>
      <c r="C171" s="441"/>
      <c r="D171" s="442"/>
      <c r="E171" s="442"/>
      <c r="F171" s="76"/>
      <c r="BT171"/>
    </row>
    <row r="172" spans="1:72" ht="12.75">
      <c r="A172" s="114"/>
      <c r="B172" s="115"/>
      <c r="C172" s="441"/>
      <c r="D172" s="442"/>
      <c r="E172" s="442"/>
      <c r="F172" s="76"/>
      <c r="BT172"/>
    </row>
    <row r="173" spans="1:72" ht="12.75">
      <c r="A173" s="114"/>
      <c r="B173" s="115"/>
      <c r="C173" s="441"/>
      <c r="D173" s="442"/>
      <c r="E173" s="442"/>
      <c r="F173" s="76"/>
      <c r="BT173"/>
    </row>
    <row r="174" spans="1:72" ht="12.75">
      <c r="A174" s="114"/>
      <c r="B174" s="115"/>
      <c r="C174" s="441"/>
      <c r="D174" s="442"/>
      <c r="E174" s="442"/>
      <c r="F174" s="76"/>
      <c r="BT174"/>
    </row>
    <row r="175" spans="1:72" ht="12.75">
      <c r="A175" s="114"/>
      <c r="B175" s="115"/>
      <c r="C175" s="441"/>
      <c r="D175" s="442"/>
      <c r="E175" s="442"/>
      <c r="F175" s="76"/>
      <c r="BT175"/>
    </row>
    <row r="176" spans="1:6" ht="12.75">
      <c r="A176" s="114"/>
      <c r="B176" s="115"/>
      <c r="C176" s="441"/>
      <c r="D176" s="442"/>
      <c r="E176" s="442"/>
      <c r="F176" s="76"/>
    </row>
    <row r="177" spans="1:6" ht="12.75">
      <c r="A177" s="114"/>
      <c r="B177" s="115"/>
      <c r="C177" s="441"/>
      <c r="D177" s="442"/>
      <c r="E177" s="442"/>
      <c r="F177" s="76"/>
    </row>
    <row r="178" spans="1:6" ht="12.75">
      <c r="A178" s="114"/>
      <c r="B178" s="115"/>
      <c r="C178" s="441"/>
      <c r="D178" s="442"/>
      <c r="E178" s="442"/>
      <c r="F178" s="76"/>
    </row>
    <row r="179" spans="1:6" ht="12.75">
      <c r="A179" s="114"/>
      <c r="B179" s="115"/>
      <c r="C179" s="441"/>
      <c r="D179" s="442"/>
      <c r="E179" s="442"/>
      <c r="F179" s="76"/>
    </row>
    <row r="180" spans="1:6" ht="12.75">
      <c r="A180" s="114"/>
      <c r="B180" s="115"/>
      <c r="C180" s="441"/>
      <c r="D180" s="442"/>
      <c r="E180" s="442"/>
      <c r="F180" s="76"/>
    </row>
    <row r="181" spans="1:6" ht="12.75">
      <c r="A181" s="114"/>
      <c r="B181" s="115"/>
      <c r="C181" s="441"/>
      <c r="D181" s="442"/>
      <c r="E181" s="442"/>
      <c r="F181" s="76"/>
    </row>
    <row r="182" spans="1:6" ht="12.75">
      <c r="A182" s="114"/>
      <c r="B182" s="115"/>
      <c r="C182" s="441"/>
      <c r="D182" s="442"/>
      <c r="E182" s="442"/>
      <c r="F182" s="76"/>
    </row>
    <row r="183" spans="1:6" ht="12.75">
      <c r="A183" s="114"/>
      <c r="B183" s="115"/>
      <c r="C183" s="441"/>
      <c r="D183" s="442"/>
      <c r="E183" s="442"/>
      <c r="F183" s="76"/>
    </row>
    <row r="184" spans="1:6" ht="12.75">
      <c r="A184" s="114"/>
      <c r="B184" s="115"/>
      <c r="C184" s="441"/>
      <c r="D184" s="442"/>
      <c r="E184" s="442"/>
      <c r="F184" s="76"/>
    </row>
    <row r="185" spans="1:6" ht="12.75">
      <c r="A185" s="117"/>
      <c r="B185" s="118"/>
      <c r="C185" s="442"/>
      <c r="D185" s="442"/>
      <c r="E185" s="442"/>
      <c r="F185" s="76"/>
    </row>
    <row r="186" spans="1:6" ht="12.75">
      <c r="A186" s="119"/>
      <c r="B186" s="76"/>
      <c r="C186" s="76"/>
      <c r="D186" s="76"/>
      <c r="E186" s="76"/>
      <c r="F186" s="76"/>
    </row>
    <row r="187" spans="1:6" ht="12.75">
      <c r="A187" s="119"/>
      <c r="B187" s="76"/>
      <c r="C187" s="76"/>
      <c r="D187" s="76"/>
      <c r="E187" s="76"/>
      <c r="F187" s="76"/>
    </row>
    <row r="188" spans="1:6" ht="12.75">
      <c r="A188" s="119"/>
      <c r="B188" s="76"/>
      <c r="C188" s="76"/>
      <c r="D188" s="76"/>
      <c r="E188" s="76"/>
      <c r="F188" s="76"/>
    </row>
    <row r="189" spans="1:6" ht="12.75">
      <c r="A189" s="119"/>
      <c r="B189" s="76"/>
      <c r="C189" s="76"/>
      <c r="D189" s="76"/>
      <c r="E189" s="76"/>
      <c r="F189" s="76"/>
    </row>
    <row r="190" spans="1:6" ht="12.75">
      <c r="A190" s="119"/>
      <c r="B190" s="76"/>
      <c r="C190" s="76"/>
      <c r="D190" s="76"/>
      <c r="E190" s="76"/>
      <c r="F190" s="76"/>
    </row>
    <row r="191" spans="1:6" ht="12.75">
      <c r="A191" s="119"/>
      <c r="B191" s="76"/>
      <c r="C191" s="76"/>
      <c r="D191" s="76"/>
      <c r="E191" s="76"/>
      <c r="F191" s="76"/>
    </row>
    <row r="192" spans="1:6" ht="12.75">
      <c r="A192" s="119"/>
      <c r="B192" s="76"/>
      <c r="C192" s="76"/>
      <c r="D192" s="76"/>
      <c r="E192" s="76"/>
      <c r="F192" s="76"/>
    </row>
    <row r="193" spans="1:6" ht="12.75">
      <c r="A193" s="119"/>
      <c r="B193" s="76"/>
      <c r="C193" s="76"/>
      <c r="D193" s="76"/>
      <c r="E193" s="76"/>
      <c r="F193" s="76"/>
    </row>
    <row r="194" spans="1:6" ht="12.75">
      <c r="A194" s="119"/>
      <c r="B194" s="76"/>
      <c r="C194" s="76"/>
      <c r="D194" s="76"/>
      <c r="E194" s="76"/>
      <c r="F194" s="76"/>
    </row>
  </sheetData>
  <sheetProtection insertRows="0"/>
  <mergeCells count="159">
    <mergeCell ref="A4:C4"/>
    <mergeCell ref="A5:B5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4:F44"/>
    <mergeCell ref="D45:F45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F70"/>
    <mergeCell ref="D71:F71"/>
    <mergeCell ref="D72:F72"/>
    <mergeCell ref="D73:F73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D87:F87"/>
    <mergeCell ref="D88:F88"/>
    <mergeCell ref="D89:F89"/>
    <mergeCell ref="D90:F90"/>
    <mergeCell ref="D91:F91"/>
    <mergeCell ref="D92:F92"/>
    <mergeCell ref="D93:F93"/>
    <mergeCell ref="D94:F94"/>
    <mergeCell ref="D95:F95"/>
    <mergeCell ref="D96:F96"/>
    <mergeCell ref="D97:F97"/>
    <mergeCell ref="D98:F98"/>
    <mergeCell ref="D99:F99"/>
    <mergeCell ref="D100:F100"/>
    <mergeCell ref="D101:F101"/>
    <mergeCell ref="D102:F102"/>
    <mergeCell ref="D103:F103"/>
    <mergeCell ref="D104:F104"/>
    <mergeCell ref="D105:F105"/>
    <mergeCell ref="D106:F106"/>
    <mergeCell ref="D107:F107"/>
    <mergeCell ref="D108:F108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38:E138"/>
    <mergeCell ref="C139:E139"/>
    <mergeCell ref="C140:E140"/>
    <mergeCell ref="C141:E141"/>
    <mergeCell ref="C142:E142"/>
    <mergeCell ref="C143:E143"/>
    <mergeCell ref="C144:E144"/>
    <mergeCell ref="C145:E145"/>
    <mergeCell ref="C146:E146"/>
    <mergeCell ref="C154:E154"/>
    <mergeCell ref="C155:E155"/>
    <mergeCell ref="C156:E156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167:E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83:E183"/>
    <mergeCell ref="C184:E184"/>
    <mergeCell ref="C185:E185"/>
    <mergeCell ref="C177:E177"/>
    <mergeCell ref="C178:E178"/>
    <mergeCell ref="C179:E179"/>
    <mergeCell ref="C180:E180"/>
    <mergeCell ref="C181:E181"/>
    <mergeCell ref="C182:E182"/>
  </mergeCells>
  <printOptions/>
  <pageMargins left="0.7" right="0.7" top="0.75" bottom="0.75" header="0.3" footer="0.3"/>
  <pageSetup horizontalDpi="600" verticalDpi="60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T114"/>
  <sheetViews>
    <sheetView zoomScalePageLayoutView="0" workbookViewId="0" topLeftCell="A1">
      <selection activeCell="B2" sqref="B2:B3"/>
    </sheetView>
  </sheetViews>
  <sheetFormatPr defaultColWidth="9.140625" defaultRowHeight="12.75"/>
  <cols>
    <col min="1" max="1" width="11.57421875" style="62" bestFit="1" customWidth="1"/>
    <col min="2" max="5" width="10.7109375" style="0" customWidth="1"/>
    <col min="6" max="6" width="56.140625" style="0" customWidth="1"/>
    <col min="7" max="72" width="9.140625" style="76" customWidth="1"/>
  </cols>
  <sheetData>
    <row r="1" spans="1:72" s="92" customFormat="1" ht="12.75">
      <c r="A1" s="349" t="s">
        <v>44</v>
      </c>
      <c r="B1" s="348" t="str">
        <f>'Q1 Timesheet (5)'!B1</f>
        <v>Enter Name Here</v>
      </c>
      <c r="C1" s="101"/>
      <c r="D1" s="297"/>
      <c r="E1" s="100" t="s">
        <v>69</v>
      </c>
      <c r="F1" s="306" t="e">
        <f>$B$2*B40</f>
        <v>#VALUE!</v>
      </c>
      <c r="G1" s="76"/>
      <c r="H1" s="11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</row>
    <row r="2" spans="1:72" s="92" customFormat="1" ht="12.75">
      <c r="A2" s="350" t="s">
        <v>136</v>
      </c>
      <c r="B2" s="365" t="str">
        <f>'Q1 Timesheet (5)'!B2</f>
        <v>Enter rate of pay here</v>
      </c>
      <c r="C2" s="299"/>
      <c r="D2" s="297"/>
      <c r="E2" s="100" t="s">
        <v>70</v>
      </c>
      <c r="F2" s="306" t="e">
        <f>$B$2*$B73</f>
        <v>#VALUE!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</row>
    <row r="3" spans="1:72" s="92" customFormat="1" ht="12.75">
      <c r="A3" s="350" t="s">
        <v>137</v>
      </c>
      <c r="B3" s="365" t="str">
        <f>'Q1 Timesheet (5)'!B3</f>
        <v>Enter fringe rate here</v>
      </c>
      <c r="C3" s="299"/>
      <c r="D3" s="297"/>
      <c r="E3" s="100" t="s">
        <v>71</v>
      </c>
      <c r="F3" s="306" t="e">
        <f>$B$2*$B108</f>
        <v>#VALUE!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</row>
    <row r="4" spans="1:72" s="92" customFormat="1" ht="12.75">
      <c r="A4" s="446" t="s">
        <v>68</v>
      </c>
      <c r="B4" s="446"/>
      <c r="C4" s="446"/>
      <c r="D4" s="347" t="str">
        <f>'Q1 Timesheet (5)'!D4</f>
        <v>Enter Grant hours here</v>
      </c>
      <c r="E4" s="101"/>
      <c r="F4" s="30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</row>
    <row r="5" spans="1:72" s="92" customFormat="1" ht="12.75">
      <c r="A5" s="445" t="s">
        <v>36</v>
      </c>
      <c r="B5" s="445"/>
      <c r="C5" s="300">
        <f>B40+B73+B108</f>
        <v>0</v>
      </c>
      <c r="D5" s="102"/>
      <c r="E5" s="101"/>
      <c r="F5" s="306" t="e">
        <f>SUM(F1:F3)</f>
        <v>#VALUE!</v>
      </c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</row>
    <row r="6" spans="1:72" s="92" customFormat="1" ht="12.75">
      <c r="A6" s="88"/>
      <c r="B6" s="88"/>
      <c r="C6" s="103"/>
      <c r="D6" s="104"/>
      <c r="E6" s="66"/>
      <c r="F6" s="6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</row>
    <row r="7" spans="1:72" s="92" customFormat="1" ht="12.75">
      <c r="A7" s="296" t="s">
        <v>69</v>
      </c>
      <c r="B7" s="123"/>
      <c r="C7" s="78"/>
      <c r="D7" s="80"/>
      <c r="E7" s="79"/>
      <c r="F7" s="79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</row>
    <row r="8" spans="1:72" ht="25.5">
      <c r="A8" s="301" t="s">
        <v>33</v>
      </c>
      <c r="B8" s="263" t="s">
        <v>34</v>
      </c>
      <c r="C8" s="263" t="s">
        <v>75</v>
      </c>
      <c r="D8" s="310" t="s">
        <v>35</v>
      </c>
      <c r="E8" s="188"/>
      <c r="F8" s="263"/>
      <c r="BT8"/>
    </row>
    <row r="9" spans="1:72" ht="12.75">
      <c r="A9" s="302">
        <v>45292</v>
      </c>
      <c r="B9" s="181"/>
      <c r="C9" s="182"/>
      <c r="D9" s="444"/>
      <c r="E9" s="444"/>
      <c r="F9" s="444"/>
      <c r="BT9"/>
    </row>
    <row r="10" spans="1:72" ht="12.75">
      <c r="A10" s="302">
        <v>45293</v>
      </c>
      <c r="B10" s="181"/>
      <c r="C10" s="182"/>
      <c r="D10" s="444"/>
      <c r="E10" s="444"/>
      <c r="F10" s="444"/>
      <c r="BT10"/>
    </row>
    <row r="11" spans="1:72" ht="12.75">
      <c r="A11" s="302">
        <v>45294</v>
      </c>
      <c r="B11" s="181"/>
      <c r="C11" s="182"/>
      <c r="D11" s="444"/>
      <c r="E11" s="444"/>
      <c r="F11" s="444"/>
      <c r="BT11"/>
    </row>
    <row r="12" spans="1:72" ht="12.75">
      <c r="A12" s="302">
        <v>45295</v>
      </c>
      <c r="B12" s="181"/>
      <c r="C12" s="182"/>
      <c r="D12" s="444"/>
      <c r="E12" s="444"/>
      <c r="F12" s="444"/>
      <c r="BT12"/>
    </row>
    <row r="13" spans="1:72" ht="12.75">
      <c r="A13" s="302">
        <v>45296</v>
      </c>
      <c r="B13" s="181"/>
      <c r="C13" s="182"/>
      <c r="D13" s="444"/>
      <c r="E13" s="444"/>
      <c r="F13" s="444"/>
      <c r="BT13"/>
    </row>
    <row r="14" spans="1:72" ht="12.75">
      <c r="A14" s="302">
        <v>45297</v>
      </c>
      <c r="B14" s="181"/>
      <c r="C14" s="182"/>
      <c r="D14" s="444"/>
      <c r="E14" s="444"/>
      <c r="F14" s="444"/>
      <c r="BT14"/>
    </row>
    <row r="15" spans="1:72" ht="12.75">
      <c r="A15" s="302">
        <v>45298</v>
      </c>
      <c r="B15" s="183"/>
      <c r="C15" s="182"/>
      <c r="D15" s="444"/>
      <c r="E15" s="444"/>
      <c r="F15" s="444"/>
      <c r="BT15"/>
    </row>
    <row r="16" spans="1:72" ht="12.75">
      <c r="A16" s="302">
        <v>45299</v>
      </c>
      <c r="B16" s="181"/>
      <c r="C16" s="182"/>
      <c r="D16" s="444"/>
      <c r="E16" s="444"/>
      <c r="F16" s="444"/>
      <c r="BT16"/>
    </row>
    <row r="17" spans="1:72" ht="12.75">
      <c r="A17" s="302">
        <v>45300</v>
      </c>
      <c r="B17" s="181"/>
      <c r="C17" s="182"/>
      <c r="D17" s="444"/>
      <c r="E17" s="444"/>
      <c r="F17" s="444"/>
      <c r="BT17"/>
    </row>
    <row r="18" spans="1:72" ht="12.75">
      <c r="A18" s="302">
        <v>45301</v>
      </c>
      <c r="B18" s="181"/>
      <c r="C18" s="182"/>
      <c r="D18" s="444"/>
      <c r="E18" s="444"/>
      <c r="F18" s="444"/>
      <c r="BT18"/>
    </row>
    <row r="19" spans="1:72" ht="12.75">
      <c r="A19" s="302">
        <v>45302</v>
      </c>
      <c r="B19" s="181"/>
      <c r="C19" s="182"/>
      <c r="D19" s="444"/>
      <c r="E19" s="444"/>
      <c r="F19" s="444"/>
      <c r="BT19"/>
    </row>
    <row r="20" spans="1:72" ht="12.75">
      <c r="A20" s="302">
        <v>45303</v>
      </c>
      <c r="B20" s="181"/>
      <c r="C20" s="182"/>
      <c r="D20" s="444"/>
      <c r="E20" s="444"/>
      <c r="F20" s="444"/>
      <c r="BT20"/>
    </row>
    <row r="21" spans="1:72" ht="12.75">
      <c r="A21" s="302">
        <v>45304</v>
      </c>
      <c r="B21" s="181"/>
      <c r="C21" s="182"/>
      <c r="D21" s="444"/>
      <c r="E21" s="444"/>
      <c r="F21" s="444"/>
      <c r="BT21"/>
    </row>
    <row r="22" spans="1:72" ht="12.75">
      <c r="A22" s="302">
        <v>45305</v>
      </c>
      <c r="B22" s="181"/>
      <c r="C22" s="182"/>
      <c r="D22" s="444"/>
      <c r="E22" s="444"/>
      <c r="F22" s="444"/>
      <c r="BT22"/>
    </row>
    <row r="23" spans="1:72" ht="12.75">
      <c r="A23" s="302">
        <v>45306</v>
      </c>
      <c r="B23" s="181"/>
      <c r="C23" s="182"/>
      <c r="D23" s="444"/>
      <c r="E23" s="444"/>
      <c r="F23" s="444"/>
      <c r="BT23"/>
    </row>
    <row r="24" spans="1:72" ht="12.75">
      <c r="A24" s="302">
        <v>45307</v>
      </c>
      <c r="B24" s="181"/>
      <c r="C24" s="182"/>
      <c r="D24" s="444"/>
      <c r="E24" s="444"/>
      <c r="F24" s="444"/>
      <c r="BT24"/>
    </row>
    <row r="25" spans="1:72" ht="12.75">
      <c r="A25" s="302">
        <v>45308</v>
      </c>
      <c r="B25" s="181"/>
      <c r="C25" s="182"/>
      <c r="D25" s="444"/>
      <c r="E25" s="444"/>
      <c r="F25" s="444"/>
      <c r="BT25"/>
    </row>
    <row r="26" spans="1:72" ht="12.75">
      <c r="A26" s="302">
        <v>45309</v>
      </c>
      <c r="B26" s="181"/>
      <c r="C26" s="182"/>
      <c r="D26" s="444"/>
      <c r="E26" s="444"/>
      <c r="F26" s="444"/>
      <c r="BT26"/>
    </row>
    <row r="27" spans="1:72" ht="12.75">
      <c r="A27" s="302">
        <v>45310</v>
      </c>
      <c r="B27" s="181"/>
      <c r="C27" s="182"/>
      <c r="D27" s="444"/>
      <c r="E27" s="444"/>
      <c r="F27" s="444"/>
      <c r="BT27"/>
    </row>
    <row r="28" spans="1:72" ht="12.75">
      <c r="A28" s="302">
        <v>45311</v>
      </c>
      <c r="B28" s="181"/>
      <c r="C28" s="182"/>
      <c r="D28" s="444"/>
      <c r="E28" s="444"/>
      <c r="F28" s="444"/>
      <c r="BT28"/>
    </row>
    <row r="29" spans="1:72" ht="12.75">
      <c r="A29" s="302">
        <v>45312</v>
      </c>
      <c r="B29" s="181"/>
      <c r="C29" s="182"/>
      <c r="D29" s="444"/>
      <c r="E29" s="444"/>
      <c r="F29" s="444"/>
      <c r="BT29"/>
    </row>
    <row r="30" spans="1:72" ht="12.75">
      <c r="A30" s="302">
        <v>45313</v>
      </c>
      <c r="B30" s="181"/>
      <c r="C30" s="182"/>
      <c r="D30" s="444"/>
      <c r="E30" s="444"/>
      <c r="F30" s="444"/>
      <c r="BT30"/>
    </row>
    <row r="31" spans="1:72" ht="12.75">
      <c r="A31" s="302">
        <v>45314</v>
      </c>
      <c r="B31" s="181"/>
      <c r="C31" s="182"/>
      <c r="D31" s="444"/>
      <c r="E31" s="444"/>
      <c r="F31" s="444"/>
      <c r="BT31"/>
    </row>
    <row r="32" spans="1:72" ht="12.75">
      <c r="A32" s="302">
        <v>45315</v>
      </c>
      <c r="B32" s="181"/>
      <c r="C32" s="182"/>
      <c r="D32" s="444"/>
      <c r="E32" s="444"/>
      <c r="F32" s="444"/>
      <c r="BT32"/>
    </row>
    <row r="33" spans="1:72" ht="12.75">
      <c r="A33" s="302">
        <v>45316</v>
      </c>
      <c r="B33" s="181"/>
      <c r="C33" s="182"/>
      <c r="D33" s="444"/>
      <c r="E33" s="444"/>
      <c r="F33" s="444"/>
      <c r="BT33"/>
    </row>
    <row r="34" spans="1:72" ht="12.75">
      <c r="A34" s="302">
        <v>45317</v>
      </c>
      <c r="B34" s="181"/>
      <c r="C34" s="182"/>
      <c r="D34" s="444"/>
      <c r="E34" s="444"/>
      <c r="F34" s="444"/>
      <c r="BT34"/>
    </row>
    <row r="35" spans="1:72" ht="12.75">
      <c r="A35" s="302">
        <v>45318</v>
      </c>
      <c r="B35" s="181"/>
      <c r="C35" s="182"/>
      <c r="D35" s="444"/>
      <c r="E35" s="444"/>
      <c r="F35" s="444"/>
      <c r="BT35"/>
    </row>
    <row r="36" spans="1:72" ht="12.75">
      <c r="A36" s="302">
        <v>45319</v>
      </c>
      <c r="B36" s="181"/>
      <c r="C36" s="182"/>
      <c r="D36" s="444"/>
      <c r="E36" s="444"/>
      <c r="F36" s="444"/>
      <c r="BT36"/>
    </row>
    <row r="37" spans="1:72" ht="12.75">
      <c r="A37" s="302">
        <v>45320</v>
      </c>
      <c r="B37" s="181"/>
      <c r="C37" s="182"/>
      <c r="D37" s="444"/>
      <c r="E37" s="444"/>
      <c r="F37" s="444"/>
      <c r="BT37"/>
    </row>
    <row r="38" spans="1:72" ht="12.75">
      <c r="A38" s="302">
        <v>45321</v>
      </c>
      <c r="B38" s="181"/>
      <c r="C38" s="182"/>
      <c r="D38" s="444"/>
      <c r="E38" s="444"/>
      <c r="F38" s="444"/>
      <c r="BT38"/>
    </row>
    <row r="39" spans="1:72" ht="12.75">
      <c r="A39" s="302">
        <v>45322</v>
      </c>
      <c r="B39" s="181"/>
      <c r="C39" s="182"/>
      <c r="D39" s="444"/>
      <c r="E39" s="444"/>
      <c r="F39" s="444"/>
      <c r="BT39"/>
    </row>
    <row r="40" spans="1:71" s="108" customFormat="1" ht="12.75">
      <c r="A40" s="303" t="s">
        <v>9</v>
      </c>
      <c r="B40" s="63">
        <f>SUM(B9:B39)</f>
        <v>0</v>
      </c>
      <c r="C40" s="64">
        <f>SUM(C9:C39)</f>
        <v>0</v>
      </c>
      <c r="D40" s="447"/>
      <c r="E40" s="447"/>
      <c r="F40" s="447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</row>
    <row r="41" spans="1:72" ht="12.75">
      <c r="A41" s="65"/>
      <c r="B41" s="66"/>
      <c r="C41" s="66"/>
      <c r="D41" s="66"/>
      <c r="E41" s="66"/>
      <c r="F41" s="66"/>
      <c r="BT41"/>
    </row>
    <row r="42" spans="1:71" s="99" customFormat="1" ht="12.75">
      <c r="A42" s="98" t="s">
        <v>70</v>
      </c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</row>
    <row r="43" spans="1:72" ht="25.5">
      <c r="A43" s="301" t="s">
        <v>33</v>
      </c>
      <c r="B43" s="263" t="s">
        <v>34</v>
      </c>
      <c r="C43" s="263" t="s">
        <v>75</v>
      </c>
      <c r="D43" s="310" t="s">
        <v>35</v>
      </c>
      <c r="E43" s="188"/>
      <c r="F43" s="188"/>
      <c r="BT43"/>
    </row>
    <row r="44" spans="1:72" ht="12.75">
      <c r="A44" s="302">
        <v>45323</v>
      </c>
      <c r="B44" s="181"/>
      <c r="C44" s="182"/>
      <c r="D44" s="443"/>
      <c r="E44" s="443"/>
      <c r="F44" s="443"/>
      <c r="BT44"/>
    </row>
    <row r="45" spans="1:72" ht="12.75">
      <c r="A45" s="302">
        <v>45324</v>
      </c>
      <c r="B45" s="181"/>
      <c r="C45" s="182"/>
      <c r="D45" s="443"/>
      <c r="E45" s="443"/>
      <c r="F45" s="443"/>
      <c r="BT45"/>
    </row>
    <row r="46" spans="1:72" ht="12.75">
      <c r="A46" s="302">
        <v>45325</v>
      </c>
      <c r="B46" s="181"/>
      <c r="C46" s="182"/>
      <c r="D46" s="443"/>
      <c r="E46" s="443"/>
      <c r="F46" s="443"/>
      <c r="BT46"/>
    </row>
    <row r="47" spans="1:72" ht="12.75">
      <c r="A47" s="302">
        <v>45326</v>
      </c>
      <c r="B47" s="181"/>
      <c r="C47" s="182"/>
      <c r="D47" s="443"/>
      <c r="E47" s="443"/>
      <c r="F47" s="443"/>
      <c r="BT47"/>
    </row>
    <row r="48" spans="1:72" ht="12.75">
      <c r="A48" s="302">
        <v>45327</v>
      </c>
      <c r="B48" s="181"/>
      <c r="C48" s="182"/>
      <c r="D48" s="443"/>
      <c r="E48" s="443"/>
      <c r="F48" s="443"/>
      <c r="BT48"/>
    </row>
    <row r="49" spans="1:72" ht="12.75">
      <c r="A49" s="302">
        <v>45328</v>
      </c>
      <c r="B49" s="183"/>
      <c r="C49" s="182"/>
      <c r="D49" s="443"/>
      <c r="E49" s="443"/>
      <c r="F49" s="443"/>
      <c r="BT49"/>
    </row>
    <row r="50" spans="1:72" ht="12.75">
      <c r="A50" s="302">
        <v>45329</v>
      </c>
      <c r="B50" s="181"/>
      <c r="C50" s="182"/>
      <c r="D50" s="443"/>
      <c r="E50" s="443"/>
      <c r="F50" s="443"/>
      <c r="BT50"/>
    </row>
    <row r="51" spans="1:72" ht="12.75">
      <c r="A51" s="302">
        <v>45330</v>
      </c>
      <c r="B51" s="181"/>
      <c r="C51" s="182"/>
      <c r="D51" s="443"/>
      <c r="E51" s="443"/>
      <c r="F51" s="443"/>
      <c r="BT51"/>
    </row>
    <row r="52" spans="1:72" ht="12.75">
      <c r="A52" s="302">
        <v>45331</v>
      </c>
      <c r="B52" s="181"/>
      <c r="C52" s="182"/>
      <c r="D52" s="443"/>
      <c r="E52" s="443"/>
      <c r="F52" s="443"/>
      <c r="BT52"/>
    </row>
    <row r="53" spans="1:72" ht="12.75">
      <c r="A53" s="302">
        <v>45332</v>
      </c>
      <c r="B53" s="181"/>
      <c r="C53" s="182"/>
      <c r="D53" s="443"/>
      <c r="E53" s="443"/>
      <c r="F53" s="443"/>
      <c r="BT53"/>
    </row>
    <row r="54" spans="1:72" ht="12.75">
      <c r="A54" s="302">
        <v>45333</v>
      </c>
      <c r="B54" s="181"/>
      <c r="C54" s="182"/>
      <c r="D54" s="443"/>
      <c r="E54" s="443"/>
      <c r="F54" s="443"/>
      <c r="BT54"/>
    </row>
    <row r="55" spans="1:72" ht="12.75">
      <c r="A55" s="302">
        <v>45334</v>
      </c>
      <c r="B55" s="181"/>
      <c r="C55" s="182"/>
      <c r="D55" s="443"/>
      <c r="E55" s="443"/>
      <c r="F55" s="443"/>
      <c r="BT55"/>
    </row>
    <row r="56" spans="1:72" ht="12.75">
      <c r="A56" s="302">
        <v>45335</v>
      </c>
      <c r="B56" s="181"/>
      <c r="C56" s="182"/>
      <c r="D56" s="443"/>
      <c r="E56" s="443"/>
      <c r="F56" s="443"/>
      <c r="BT56"/>
    </row>
    <row r="57" spans="1:72" ht="12.75">
      <c r="A57" s="302">
        <v>45336</v>
      </c>
      <c r="B57" s="181"/>
      <c r="C57" s="182"/>
      <c r="D57" s="443"/>
      <c r="E57" s="443"/>
      <c r="F57" s="443"/>
      <c r="BT57"/>
    </row>
    <row r="58" spans="1:72" ht="12.75">
      <c r="A58" s="302">
        <v>45337</v>
      </c>
      <c r="B58" s="181"/>
      <c r="C58" s="182"/>
      <c r="D58" s="443"/>
      <c r="E58" s="443"/>
      <c r="F58" s="443"/>
      <c r="BT58"/>
    </row>
    <row r="59" spans="1:72" ht="12.75">
      <c r="A59" s="302">
        <v>45338</v>
      </c>
      <c r="B59" s="181"/>
      <c r="C59" s="182"/>
      <c r="D59" s="443"/>
      <c r="E59" s="443"/>
      <c r="F59" s="443"/>
      <c r="BT59"/>
    </row>
    <row r="60" spans="1:72" ht="12.75">
      <c r="A60" s="302">
        <v>45339</v>
      </c>
      <c r="B60" s="181"/>
      <c r="C60" s="182"/>
      <c r="D60" s="443"/>
      <c r="E60" s="443"/>
      <c r="F60" s="443"/>
      <c r="BT60"/>
    </row>
    <row r="61" spans="1:72" ht="12.75">
      <c r="A61" s="302">
        <v>45340</v>
      </c>
      <c r="B61" s="181"/>
      <c r="C61" s="182"/>
      <c r="D61" s="443"/>
      <c r="E61" s="443"/>
      <c r="F61" s="443"/>
      <c r="BT61"/>
    </row>
    <row r="62" spans="1:72" ht="12.75">
      <c r="A62" s="302">
        <v>45341</v>
      </c>
      <c r="B62" s="181"/>
      <c r="C62" s="182"/>
      <c r="D62" s="443"/>
      <c r="E62" s="443"/>
      <c r="F62" s="443"/>
      <c r="BT62"/>
    </row>
    <row r="63" spans="1:72" ht="12.75">
      <c r="A63" s="302">
        <v>45342</v>
      </c>
      <c r="B63" s="181"/>
      <c r="C63" s="182"/>
      <c r="D63" s="443"/>
      <c r="E63" s="443"/>
      <c r="F63" s="443"/>
      <c r="BT63"/>
    </row>
    <row r="64" spans="1:72" ht="12.75">
      <c r="A64" s="302">
        <v>45343</v>
      </c>
      <c r="B64" s="181"/>
      <c r="C64" s="182"/>
      <c r="D64" s="443"/>
      <c r="E64" s="443"/>
      <c r="F64" s="443"/>
      <c r="BT64"/>
    </row>
    <row r="65" spans="1:72" ht="12.75">
      <c r="A65" s="302">
        <v>45344</v>
      </c>
      <c r="B65" s="181"/>
      <c r="C65" s="182"/>
      <c r="D65" s="443"/>
      <c r="E65" s="443"/>
      <c r="F65" s="443"/>
      <c r="BT65"/>
    </row>
    <row r="66" spans="1:72" ht="12.75">
      <c r="A66" s="302">
        <v>45345</v>
      </c>
      <c r="B66" s="181"/>
      <c r="C66" s="182"/>
      <c r="D66" s="443"/>
      <c r="E66" s="443"/>
      <c r="F66" s="443"/>
      <c r="BT66"/>
    </row>
    <row r="67" spans="1:72" ht="12.75">
      <c r="A67" s="302">
        <v>45346</v>
      </c>
      <c r="B67" s="181"/>
      <c r="C67" s="182"/>
      <c r="D67" s="443"/>
      <c r="E67" s="443"/>
      <c r="F67" s="443"/>
      <c r="BT67"/>
    </row>
    <row r="68" spans="1:72" ht="12.75">
      <c r="A68" s="302">
        <v>45347</v>
      </c>
      <c r="B68" s="181"/>
      <c r="C68" s="182"/>
      <c r="D68" s="443"/>
      <c r="E68" s="443"/>
      <c r="F68" s="443"/>
      <c r="BT68"/>
    </row>
    <row r="69" spans="1:72" ht="12.75">
      <c r="A69" s="302">
        <v>45348</v>
      </c>
      <c r="B69" s="181"/>
      <c r="C69" s="182"/>
      <c r="D69" s="443"/>
      <c r="E69" s="443"/>
      <c r="F69" s="443"/>
      <c r="BT69"/>
    </row>
    <row r="70" spans="1:72" ht="12.75">
      <c r="A70" s="302">
        <v>45349</v>
      </c>
      <c r="B70" s="181"/>
      <c r="C70" s="182"/>
      <c r="D70" s="443"/>
      <c r="E70" s="443"/>
      <c r="F70" s="443"/>
      <c r="BT70"/>
    </row>
    <row r="71" spans="1:72" ht="12.75">
      <c r="A71" s="302">
        <v>45350</v>
      </c>
      <c r="B71" s="181"/>
      <c r="C71" s="182"/>
      <c r="D71" s="443"/>
      <c r="E71" s="443"/>
      <c r="F71" s="443"/>
      <c r="BT71"/>
    </row>
    <row r="72" spans="1:72" ht="12.75">
      <c r="A72" s="302">
        <v>45351</v>
      </c>
      <c r="B72" s="181"/>
      <c r="C72" s="182"/>
      <c r="D72" s="443"/>
      <c r="E72" s="443"/>
      <c r="F72" s="443"/>
      <c r="BT72"/>
    </row>
    <row r="73" spans="1:71" s="108" customFormat="1" ht="12.75">
      <c r="A73" s="303" t="s">
        <v>9</v>
      </c>
      <c r="B73" s="63">
        <f>SUM(B44:B72)</f>
        <v>0</v>
      </c>
      <c r="C73" s="64">
        <f>SUM(C44:C72)</f>
        <v>0</v>
      </c>
      <c r="D73" s="387"/>
      <c r="E73" s="387"/>
      <c r="F73" s="387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109"/>
      <c r="BR73" s="109"/>
      <c r="BS73" s="109"/>
    </row>
    <row r="74" spans="1:72" ht="12.75">
      <c r="A74" s="65"/>
      <c r="B74" s="66"/>
      <c r="C74" s="66"/>
      <c r="D74" s="66"/>
      <c r="E74" s="66"/>
      <c r="F74" s="66"/>
      <c r="BT74"/>
    </row>
    <row r="75" spans="1:71" s="96" customFormat="1" ht="12.75">
      <c r="A75" s="94" t="s">
        <v>71</v>
      </c>
      <c r="B75" s="95"/>
      <c r="C75" s="95"/>
      <c r="D75" s="97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</row>
    <row r="76" spans="1:72" ht="25.5">
      <c r="A76" s="301" t="s">
        <v>33</v>
      </c>
      <c r="B76" s="263" t="s">
        <v>34</v>
      </c>
      <c r="C76" s="263" t="s">
        <v>75</v>
      </c>
      <c r="D76" s="310" t="s">
        <v>35</v>
      </c>
      <c r="E76" s="188"/>
      <c r="F76" s="188"/>
      <c r="BT76"/>
    </row>
    <row r="77" spans="1:72" ht="12.75">
      <c r="A77" s="302">
        <v>45352</v>
      </c>
      <c r="B77" s="181"/>
      <c r="C77" s="182"/>
      <c r="D77" s="443"/>
      <c r="E77" s="443"/>
      <c r="F77" s="443"/>
      <c r="BT77"/>
    </row>
    <row r="78" spans="1:72" ht="12.75">
      <c r="A78" s="302">
        <v>45353</v>
      </c>
      <c r="B78" s="181"/>
      <c r="C78" s="182"/>
      <c r="D78" s="443"/>
      <c r="E78" s="443"/>
      <c r="F78" s="443"/>
      <c r="BT78"/>
    </row>
    <row r="79" spans="1:72" ht="12.75">
      <c r="A79" s="302">
        <v>45354</v>
      </c>
      <c r="B79" s="181"/>
      <c r="C79" s="182"/>
      <c r="D79" s="443"/>
      <c r="E79" s="443"/>
      <c r="F79" s="443"/>
      <c r="BT79"/>
    </row>
    <row r="80" spans="1:72" ht="12.75">
      <c r="A80" s="302">
        <v>45355</v>
      </c>
      <c r="B80" s="181"/>
      <c r="C80" s="182"/>
      <c r="D80" s="443"/>
      <c r="E80" s="443"/>
      <c r="F80" s="443"/>
      <c r="BT80"/>
    </row>
    <row r="81" spans="1:72" ht="12.75">
      <c r="A81" s="302">
        <v>45356</v>
      </c>
      <c r="B81" s="181"/>
      <c r="C81" s="182"/>
      <c r="D81" s="443"/>
      <c r="E81" s="443"/>
      <c r="F81" s="443"/>
      <c r="BT81"/>
    </row>
    <row r="82" spans="1:72" ht="12.75">
      <c r="A82" s="302">
        <v>45357</v>
      </c>
      <c r="B82" s="181"/>
      <c r="C82" s="182"/>
      <c r="D82" s="443"/>
      <c r="E82" s="443"/>
      <c r="F82" s="443"/>
      <c r="BT82"/>
    </row>
    <row r="83" spans="1:72" ht="12.75">
      <c r="A83" s="302">
        <v>45358</v>
      </c>
      <c r="B83" s="181"/>
      <c r="C83" s="182"/>
      <c r="D83" s="443"/>
      <c r="E83" s="443"/>
      <c r="F83" s="443"/>
      <c r="BT83"/>
    </row>
    <row r="84" spans="1:72" ht="12.75">
      <c r="A84" s="302">
        <v>45359</v>
      </c>
      <c r="B84" s="181"/>
      <c r="C84" s="182"/>
      <c r="D84" s="443"/>
      <c r="E84" s="443"/>
      <c r="F84" s="443"/>
      <c r="BT84"/>
    </row>
    <row r="85" spans="1:72" ht="12.75">
      <c r="A85" s="302">
        <v>45360</v>
      </c>
      <c r="B85" s="181"/>
      <c r="C85" s="182"/>
      <c r="D85" s="443"/>
      <c r="E85" s="443"/>
      <c r="F85" s="443"/>
      <c r="BT85"/>
    </row>
    <row r="86" spans="1:72" ht="12.75">
      <c r="A86" s="302">
        <v>45361</v>
      </c>
      <c r="B86" s="181"/>
      <c r="C86" s="182"/>
      <c r="D86" s="443"/>
      <c r="E86" s="443"/>
      <c r="F86" s="443"/>
      <c r="BT86"/>
    </row>
    <row r="87" spans="1:72" ht="12.75">
      <c r="A87" s="302">
        <v>45362</v>
      </c>
      <c r="B87" s="181"/>
      <c r="C87" s="182"/>
      <c r="D87" s="443"/>
      <c r="E87" s="443"/>
      <c r="F87" s="443"/>
      <c r="BT87"/>
    </row>
    <row r="88" spans="1:72" ht="12.75">
      <c r="A88" s="302">
        <v>45363</v>
      </c>
      <c r="B88" s="181"/>
      <c r="C88" s="182"/>
      <c r="D88" s="443"/>
      <c r="E88" s="443"/>
      <c r="F88" s="443"/>
      <c r="BT88"/>
    </row>
    <row r="89" spans="1:72" ht="12.75">
      <c r="A89" s="302">
        <v>45364</v>
      </c>
      <c r="B89" s="181"/>
      <c r="C89" s="182"/>
      <c r="D89" s="443"/>
      <c r="E89" s="443"/>
      <c r="F89" s="443"/>
      <c r="BT89"/>
    </row>
    <row r="90" spans="1:72" ht="12.75">
      <c r="A90" s="302">
        <v>45365</v>
      </c>
      <c r="B90" s="181"/>
      <c r="C90" s="182"/>
      <c r="D90" s="443"/>
      <c r="E90" s="443"/>
      <c r="F90" s="443"/>
      <c r="BT90"/>
    </row>
    <row r="91" spans="1:72" ht="12.75">
      <c r="A91" s="302">
        <v>45366</v>
      </c>
      <c r="B91" s="181"/>
      <c r="C91" s="182"/>
      <c r="D91" s="443"/>
      <c r="E91" s="443"/>
      <c r="F91" s="443"/>
      <c r="BT91"/>
    </row>
    <row r="92" spans="1:72" ht="12.75">
      <c r="A92" s="302">
        <v>45367</v>
      </c>
      <c r="B92" s="181"/>
      <c r="C92" s="182"/>
      <c r="D92" s="443"/>
      <c r="E92" s="443"/>
      <c r="F92" s="443"/>
      <c r="BT92"/>
    </row>
    <row r="93" spans="1:72" ht="12.75">
      <c r="A93" s="302">
        <v>45368</v>
      </c>
      <c r="B93" s="181"/>
      <c r="C93" s="182"/>
      <c r="D93" s="443"/>
      <c r="E93" s="443"/>
      <c r="F93" s="443"/>
      <c r="BT93"/>
    </row>
    <row r="94" spans="1:72" ht="12.75">
      <c r="A94" s="302">
        <v>45369</v>
      </c>
      <c r="B94" s="181"/>
      <c r="C94" s="182"/>
      <c r="D94" s="443"/>
      <c r="E94" s="443"/>
      <c r="F94" s="443"/>
      <c r="BT94"/>
    </row>
    <row r="95" spans="1:72" ht="12.75">
      <c r="A95" s="302">
        <v>45370</v>
      </c>
      <c r="B95" s="181"/>
      <c r="C95" s="182"/>
      <c r="D95" s="443"/>
      <c r="E95" s="443"/>
      <c r="F95" s="443"/>
      <c r="BT95"/>
    </row>
    <row r="96" spans="1:72" ht="12.75">
      <c r="A96" s="302">
        <v>45371</v>
      </c>
      <c r="B96" s="181"/>
      <c r="C96" s="182"/>
      <c r="D96" s="443"/>
      <c r="E96" s="443"/>
      <c r="F96" s="443"/>
      <c r="BT96"/>
    </row>
    <row r="97" spans="1:72" ht="12.75">
      <c r="A97" s="302">
        <v>45372</v>
      </c>
      <c r="B97" s="181"/>
      <c r="C97" s="182"/>
      <c r="D97" s="443"/>
      <c r="E97" s="443"/>
      <c r="F97" s="443"/>
      <c r="BT97"/>
    </row>
    <row r="98" spans="1:72" ht="12.75">
      <c r="A98" s="302">
        <v>45373</v>
      </c>
      <c r="B98" s="181"/>
      <c r="C98" s="182"/>
      <c r="D98" s="443"/>
      <c r="E98" s="443"/>
      <c r="F98" s="443"/>
      <c r="BT98"/>
    </row>
    <row r="99" spans="1:72" ht="12.75">
      <c r="A99" s="302">
        <v>45374</v>
      </c>
      <c r="B99" s="181"/>
      <c r="C99" s="182"/>
      <c r="D99" s="443"/>
      <c r="E99" s="443"/>
      <c r="F99" s="443"/>
      <c r="BT99"/>
    </row>
    <row r="100" spans="1:72" ht="12.75">
      <c r="A100" s="302">
        <v>45375</v>
      </c>
      <c r="B100" s="181"/>
      <c r="C100" s="182"/>
      <c r="D100" s="443"/>
      <c r="E100" s="443"/>
      <c r="F100" s="443"/>
      <c r="BT100"/>
    </row>
    <row r="101" spans="1:72" ht="12.75">
      <c r="A101" s="302">
        <v>45376</v>
      </c>
      <c r="B101" s="181"/>
      <c r="C101" s="182"/>
      <c r="D101" s="443"/>
      <c r="E101" s="443"/>
      <c r="F101" s="443"/>
      <c r="BT101"/>
    </row>
    <row r="102" spans="1:72" ht="12.75">
      <c r="A102" s="302">
        <v>45377</v>
      </c>
      <c r="B102" s="181"/>
      <c r="C102" s="182"/>
      <c r="D102" s="443"/>
      <c r="E102" s="443"/>
      <c r="F102" s="443"/>
      <c r="BT102"/>
    </row>
    <row r="103" spans="1:72" ht="12.75">
      <c r="A103" s="302">
        <v>45378</v>
      </c>
      <c r="B103" s="181"/>
      <c r="C103" s="182"/>
      <c r="D103" s="443"/>
      <c r="E103" s="443"/>
      <c r="F103" s="443"/>
      <c r="BT103"/>
    </row>
    <row r="104" spans="1:72" ht="12.75">
      <c r="A104" s="302">
        <v>45379</v>
      </c>
      <c r="B104" s="181"/>
      <c r="C104" s="182"/>
      <c r="D104" s="443"/>
      <c r="E104" s="443"/>
      <c r="F104" s="443"/>
      <c r="BT104"/>
    </row>
    <row r="105" spans="1:72" ht="12.75">
      <c r="A105" s="302">
        <v>45380</v>
      </c>
      <c r="B105" s="181"/>
      <c r="C105" s="182"/>
      <c r="D105" s="443"/>
      <c r="E105" s="443"/>
      <c r="F105" s="443"/>
      <c r="BT105"/>
    </row>
    <row r="106" spans="1:72" ht="12.75">
      <c r="A106" s="302">
        <v>45381</v>
      </c>
      <c r="B106" s="181"/>
      <c r="C106" s="182"/>
      <c r="D106" s="443"/>
      <c r="E106" s="443"/>
      <c r="F106" s="443"/>
      <c r="BT106"/>
    </row>
    <row r="107" spans="1:72" ht="12.75">
      <c r="A107" s="302">
        <v>45382</v>
      </c>
      <c r="B107" s="181"/>
      <c r="C107" s="182"/>
      <c r="D107" s="443"/>
      <c r="E107" s="443"/>
      <c r="F107" s="443"/>
      <c r="BT107"/>
    </row>
    <row r="108" spans="1:71" s="108" customFormat="1" ht="12.75">
      <c r="A108" s="303" t="s">
        <v>15</v>
      </c>
      <c r="B108" s="63">
        <f>SUM(B77:B107)</f>
        <v>0</v>
      </c>
      <c r="C108" s="64">
        <f>SUM(C77:C107)</f>
        <v>0</v>
      </c>
      <c r="D108" s="448"/>
      <c r="E108" s="448"/>
      <c r="F108" s="448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09"/>
      <c r="BJ108" s="109"/>
      <c r="BK108" s="109"/>
      <c r="BL108" s="109"/>
      <c r="BM108" s="109"/>
      <c r="BN108" s="109"/>
      <c r="BO108" s="109"/>
      <c r="BP108" s="109"/>
      <c r="BQ108" s="109"/>
      <c r="BR108" s="109"/>
      <c r="BS108" s="109"/>
    </row>
    <row r="109" spans="1:72" ht="12.75">
      <c r="A109" s="111"/>
      <c r="B109" s="112"/>
      <c r="C109" s="66"/>
      <c r="D109" s="66"/>
      <c r="E109" s="66"/>
      <c r="F109" s="66"/>
      <c r="BT109"/>
    </row>
    <row r="110" spans="1:72" ht="12.75">
      <c r="A110" s="76"/>
      <c r="B110" s="76"/>
      <c r="C110" s="76"/>
      <c r="D110" s="76"/>
      <c r="E110" s="76"/>
      <c r="F110" s="76"/>
      <c r="BT110"/>
    </row>
    <row r="111" s="76" customFormat="1" ht="12.75"/>
    <row r="112" spans="1:72" ht="12.75">
      <c r="A112" s="76"/>
      <c r="B112" s="76"/>
      <c r="C112" s="76"/>
      <c r="D112" s="76"/>
      <c r="E112" s="76"/>
      <c r="F112" s="76"/>
      <c r="BT112"/>
    </row>
    <row r="113" spans="1:72" ht="12.75">
      <c r="A113" s="76"/>
      <c r="B113" s="76"/>
      <c r="C113" s="76"/>
      <c r="D113" s="76"/>
      <c r="E113" s="76"/>
      <c r="F113" s="76"/>
      <c r="BT113"/>
    </row>
    <row r="114" spans="1:72" ht="12.75">
      <c r="A114" s="76"/>
      <c r="B114" s="76"/>
      <c r="C114" s="76"/>
      <c r="D114" s="76"/>
      <c r="E114" s="76"/>
      <c r="F114" s="76"/>
      <c r="BT114"/>
    </row>
  </sheetData>
  <sheetProtection insertRows="0"/>
  <mergeCells count="96">
    <mergeCell ref="A4:C4"/>
    <mergeCell ref="A5:B5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4:F44"/>
    <mergeCell ref="D45:F45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F70"/>
    <mergeCell ref="D71:F71"/>
    <mergeCell ref="D72:F72"/>
    <mergeCell ref="D73:F73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D87:F87"/>
    <mergeCell ref="D88:F88"/>
    <mergeCell ref="D89:F89"/>
    <mergeCell ref="D90:F90"/>
    <mergeCell ref="D91:F91"/>
    <mergeCell ref="D92:F92"/>
    <mergeCell ref="D93:F93"/>
    <mergeCell ref="D94:F94"/>
    <mergeCell ref="D95:F95"/>
    <mergeCell ref="D96:F96"/>
    <mergeCell ref="D97:F97"/>
    <mergeCell ref="D98:F98"/>
    <mergeCell ref="D99:F99"/>
    <mergeCell ref="D100:F100"/>
    <mergeCell ref="D101:F101"/>
    <mergeCell ref="D102:F102"/>
    <mergeCell ref="D103:F103"/>
    <mergeCell ref="D104:F104"/>
    <mergeCell ref="D105:F105"/>
    <mergeCell ref="D106:F106"/>
    <mergeCell ref="D107:F107"/>
    <mergeCell ref="D108:F108"/>
  </mergeCells>
  <printOptions/>
  <pageMargins left="0.7" right="0.7" top="0.75" bottom="0.75" header="0.3" footer="0.3"/>
  <pageSetup horizontalDpi="600" verticalDpi="6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V17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11.8515625" style="76" customWidth="1"/>
    <col min="2" max="2" width="10.140625" style="76" customWidth="1"/>
    <col min="3" max="4" width="9.140625" style="76" customWidth="1"/>
    <col min="5" max="5" width="10.28125" style="76" bestFit="1" customWidth="1"/>
    <col min="6" max="6" width="56.140625" style="76" customWidth="1"/>
    <col min="7" max="48" width="9.140625" style="76" customWidth="1"/>
  </cols>
  <sheetData>
    <row r="1" spans="1:48" s="92" customFormat="1" ht="12.75">
      <c r="A1" s="307" t="s">
        <v>44</v>
      </c>
      <c r="B1" s="298" t="s">
        <v>119</v>
      </c>
      <c r="C1" s="101"/>
      <c r="D1" s="101"/>
      <c r="E1" s="100" t="s">
        <v>69</v>
      </c>
      <c r="F1" s="304">
        <f>$B$2*$B39</f>
        <v>0</v>
      </c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</row>
    <row r="2" spans="1:48" s="92" customFormat="1" ht="12.75">
      <c r="A2" s="307" t="s">
        <v>146</v>
      </c>
      <c r="B2" s="308">
        <v>34.47</v>
      </c>
      <c r="C2" s="101"/>
      <c r="D2" s="101"/>
      <c r="E2" s="100" t="s">
        <v>70</v>
      </c>
      <c r="F2" s="304">
        <f>$B$2*$B72</f>
        <v>0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</row>
    <row r="3" spans="1:48" s="92" customFormat="1" ht="12.75">
      <c r="A3" s="446"/>
      <c r="B3" s="446"/>
      <c r="C3" s="446"/>
      <c r="D3" s="309"/>
      <c r="E3" s="100" t="s">
        <v>71</v>
      </c>
      <c r="F3" s="304">
        <f>$B$2*$B107</f>
        <v>0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</row>
    <row r="4" spans="1:48" s="92" customFormat="1" ht="12.75">
      <c r="A4" s="445" t="s">
        <v>36</v>
      </c>
      <c r="B4" s="445"/>
      <c r="C4" s="300">
        <f>B39+B72+B107</f>
        <v>0</v>
      </c>
      <c r="D4" s="102"/>
      <c r="E4" s="101"/>
      <c r="F4" s="304">
        <f>SUM(F1:F3)</f>
        <v>0</v>
      </c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</row>
    <row r="5" spans="1:48" s="92" customFormat="1" ht="12.75">
      <c r="A5" s="105"/>
      <c r="B5" s="88"/>
      <c r="C5" s="103"/>
      <c r="D5" s="104"/>
      <c r="E5" s="66"/>
      <c r="F5" s="6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</row>
    <row r="6" spans="1:48" s="92" customFormat="1" ht="12.75">
      <c r="A6" s="124"/>
      <c r="B6" s="123"/>
      <c r="C6" s="78"/>
      <c r="D6" s="80"/>
      <c r="E6" s="79"/>
      <c r="F6" s="79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</row>
    <row r="7" spans="1:48" ht="25.5">
      <c r="A7" s="315" t="s">
        <v>33</v>
      </c>
      <c r="B7" s="263" t="s">
        <v>34</v>
      </c>
      <c r="C7" s="453" t="s">
        <v>35</v>
      </c>
      <c r="D7" s="453"/>
      <c r="E7" s="453"/>
      <c r="F7" s="453"/>
      <c r="AV7"/>
    </row>
    <row r="8" spans="1:48" ht="12.75">
      <c r="A8" s="302">
        <v>45292</v>
      </c>
      <c r="B8" s="181"/>
      <c r="C8" s="451"/>
      <c r="D8" s="451"/>
      <c r="E8" s="451"/>
      <c r="F8" s="451"/>
      <c r="AV8"/>
    </row>
    <row r="9" spans="1:48" ht="12.75">
      <c r="A9" s="302">
        <v>45293</v>
      </c>
      <c r="B9" s="181"/>
      <c r="C9" s="451"/>
      <c r="D9" s="451"/>
      <c r="E9" s="451"/>
      <c r="F9" s="451"/>
      <c r="AV9"/>
    </row>
    <row r="10" spans="1:48" ht="12.75">
      <c r="A10" s="302">
        <v>45294</v>
      </c>
      <c r="B10" s="181"/>
      <c r="C10" s="451"/>
      <c r="D10" s="451"/>
      <c r="E10" s="451"/>
      <c r="F10" s="451"/>
      <c r="AV10"/>
    </row>
    <row r="11" spans="1:48" ht="12.75">
      <c r="A11" s="302">
        <v>45295</v>
      </c>
      <c r="B11" s="181"/>
      <c r="C11" s="451"/>
      <c r="D11" s="451"/>
      <c r="E11" s="451"/>
      <c r="F11" s="451"/>
      <c r="AV11"/>
    </row>
    <row r="12" spans="1:48" ht="12.75">
      <c r="A12" s="302">
        <v>45296</v>
      </c>
      <c r="B12" s="181"/>
      <c r="C12" s="451"/>
      <c r="D12" s="451"/>
      <c r="E12" s="451"/>
      <c r="F12" s="451"/>
      <c r="AV12"/>
    </row>
    <row r="13" spans="1:48" ht="12.75">
      <c r="A13" s="302">
        <v>45297</v>
      </c>
      <c r="B13" s="181"/>
      <c r="C13" s="451"/>
      <c r="D13" s="451"/>
      <c r="E13" s="451"/>
      <c r="F13" s="451"/>
      <c r="AV13"/>
    </row>
    <row r="14" spans="1:48" ht="12.75">
      <c r="A14" s="302">
        <v>45298</v>
      </c>
      <c r="B14" s="181"/>
      <c r="C14" s="451"/>
      <c r="D14" s="451"/>
      <c r="E14" s="451"/>
      <c r="F14" s="451"/>
      <c r="AV14"/>
    </row>
    <row r="15" spans="1:48" ht="12.75">
      <c r="A15" s="302">
        <v>45299</v>
      </c>
      <c r="B15" s="181"/>
      <c r="C15" s="451"/>
      <c r="D15" s="451"/>
      <c r="E15" s="451"/>
      <c r="F15" s="451"/>
      <c r="AV15"/>
    </row>
    <row r="16" spans="1:48" ht="12.75">
      <c r="A16" s="302">
        <v>45300</v>
      </c>
      <c r="B16" s="181"/>
      <c r="C16" s="451"/>
      <c r="D16" s="451"/>
      <c r="E16" s="451"/>
      <c r="F16" s="451"/>
      <c r="AV16"/>
    </row>
    <row r="17" spans="1:48" ht="12.75">
      <c r="A17" s="302">
        <v>45301</v>
      </c>
      <c r="B17" s="181"/>
      <c r="C17" s="451"/>
      <c r="D17" s="451"/>
      <c r="E17" s="451"/>
      <c r="F17" s="451"/>
      <c r="AV17"/>
    </row>
    <row r="18" spans="1:48" ht="12.75">
      <c r="A18" s="302">
        <v>45302</v>
      </c>
      <c r="B18" s="181"/>
      <c r="C18" s="451"/>
      <c r="D18" s="451"/>
      <c r="E18" s="451"/>
      <c r="F18" s="451"/>
      <c r="AV18"/>
    </row>
    <row r="19" spans="1:48" ht="12.75">
      <c r="A19" s="302">
        <v>45303</v>
      </c>
      <c r="B19" s="181"/>
      <c r="C19" s="451"/>
      <c r="D19" s="451"/>
      <c r="E19" s="451"/>
      <c r="F19" s="451"/>
      <c r="AV19"/>
    </row>
    <row r="20" spans="1:48" ht="12.75">
      <c r="A20" s="302">
        <v>45304</v>
      </c>
      <c r="B20" s="181"/>
      <c r="C20" s="451"/>
      <c r="D20" s="451"/>
      <c r="E20" s="451"/>
      <c r="F20" s="451"/>
      <c r="AV20"/>
    </row>
    <row r="21" spans="1:48" ht="12.75">
      <c r="A21" s="302">
        <v>45305</v>
      </c>
      <c r="B21" s="181"/>
      <c r="C21" s="451"/>
      <c r="D21" s="451"/>
      <c r="E21" s="451"/>
      <c r="F21" s="451"/>
      <c r="AV21"/>
    </row>
    <row r="22" spans="1:48" ht="12.75">
      <c r="A22" s="302">
        <v>45306</v>
      </c>
      <c r="B22" s="181"/>
      <c r="C22" s="451"/>
      <c r="D22" s="451"/>
      <c r="E22" s="451"/>
      <c r="F22" s="451"/>
      <c r="AV22"/>
    </row>
    <row r="23" spans="1:48" ht="12.75">
      <c r="A23" s="302">
        <v>45307</v>
      </c>
      <c r="B23" s="181"/>
      <c r="C23" s="451"/>
      <c r="D23" s="451"/>
      <c r="E23" s="451"/>
      <c r="F23" s="451"/>
      <c r="AV23"/>
    </row>
    <row r="24" spans="1:48" ht="12.75">
      <c r="A24" s="302">
        <v>45308</v>
      </c>
      <c r="B24" s="181"/>
      <c r="C24" s="451"/>
      <c r="D24" s="451"/>
      <c r="E24" s="451"/>
      <c r="F24" s="451"/>
      <c r="AV24"/>
    </row>
    <row r="25" spans="1:48" ht="12.75">
      <c r="A25" s="302">
        <v>45309</v>
      </c>
      <c r="B25" s="181"/>
      <c r="C25" s="451"/>
      <c r="D25" s="451"/>
      <c r="E25" s="451"/>
      <c r="F25" s="451"/>
      <c r="AV25"/>
    </row>
    <row r="26" spans="1:48" ht="12.75">
      <c r="A26" s="302">
        <v>45310</v>
      </c>
      <c r="B26" s="181"/>
      <c r="C26" s="451"/>
      <c r="D26" s="451"/>
      <c r="E26" s="451"/>
      <c r="F26" s="451"/>
      <c r="AV26"/>
    </row>
    <row r="27" spans="1:48" ht="12.75">
      <c r="A27" s="302">
        <v>45311</v>
      </c>
      <c r="B27" s="181"/>
      <c r="C27" s="451"/>
      <c r="D27" s="451"/>
      <c r="E27" s="451"/>
      <c r="F27" s="451"/>
      <c r="AV27"/>
    </row>
    <row r="28" spans="1:48" ht="12.75">
      <c r="A28" s="302">
        <v>45312</v>
      </c>
      <c r="B28" s="181"/>
      <c r="C28" s="451"/>
      <c r="D28" s="451"/>
      <c r="E28" s="451"/>
      <c r="F28" s="451"/>
      <c r="AV28"/>
    </row>
    <row r="29" spans="1:48" ht="12.75">
      <c r="A29" s="302">
        <v>45313</v>
      </c>
      <c r="B29" s="181"/>
      <c r="C29" s="451"/>
      <c r="D29" s="451"/>
      <c r="E29" s="451"/>
      <c r="F29" s="451"/>
      <c r="AV29"/>
    </row>
    <row r="30" spans="1:48" ht="12.75">
      <c r="A30" s="302">
        <v>45314</v>
      </c>
      <c r="B30" s="181"/>
      <c r="C30" s="451"/>
      <c r="D30" s="451"/>
      <c r="E30" s="451"/>
      <c r="F30" s="451"/>
      <c r="AV30"/>
    </row>
    <row r="31" spans="1:48" ht="12.75">
      <c r="A31" s="302">
        <v>45315</v>
      </c>
      <c r="B31" s="181"/>
      <c r="C31" s="451"/>
      <c r="D31" s="451"/>
      <c r="E31" s="451"/>
      <c r="F31" s="451"/>
      <c r="AV31"/>
    </row>
    <row r="32" spans="1:48" ht="12.75">
      <c r="A32" s="302">
        <v>45316</v>
      </c>
      <c r="B32" s="181"/>
      <c r="C32" s="451"/>
      <c r="D32" s="451"/>
      <c r="E32" s="451"/>
      <c r="F32" s="451"/>
      <c r="AV32"/>
    </row>
    <row r="33" spans="1:48" ht="12.75">
      <c r="A33" s="302">
        <v>45317</v>
      </c>
      <c r="B33" s="181"/>
      <c r="C33" s="451"/>
      <c r="D33" s="451"/>
      <c r="E33" s="451"/>
      <c r="F33" s="451"/>
      <c r="AV33"/>
    </row>
    <row r="34" spans="1:48" ht="12.75">
      <c r="A34" s="302">
        <v>45318</v>
      </c>
      <c r="B34" s="181"/>
      <c r="C34" s="451"/>
      <c r="D34" s="451"/>
      <c r="E34" s="451"/>
      <c r="F34" s="451"/>
      <c r="AV34"/>
    </row>
    <row r="35" spans="1:48" ht="12.75">
      <c r="A35" s="302">
        <v>45319</v>
      </c>
      <c r="B35" s="181"/>
      <c r="C35" s="451"/>
      <c r="D35" s="451"/>
      <c r="E35" s="451"/>
      <c r="F35" s="451"/>
      <c r="AV35"/>
    </row>
    <row r="36" spans="1:48" ht="12.75">
      <c r="A36" s="302">
        <v>45320</v>
      </c>
      <c r="B36" s="181"/>
      <c r="C36" s="451"/>
      <c r="D36" s="451"/>
      <c r="E36" s="451"/>
      <c r="F36" s="451"/>
      <c r="AV36"/>
    </row>
    <row r="37" spans="1:48" ht="12.75">
      <c r="A37" s="302">
        <v>45321</v>
      </c>
      <c r="B37" s="181"/>
      <c r="C37" s="451"/>
      <c r="D37" s="451"/>
      <c r="E37" s="451"/>
      <c r="F37" s="451"/>
      <c r="AV37"/>
    </row>
    <row r="38" spans="1:48" ht="12.75">
      <c r="A38" s="302">
        <v>45322</v>
      </c>
      <c r="B38" s="181"/>
      <c r="C38" s="451"/>
      <c r="D38" s="451"/>
      <c r="E38" s="451"/>
      <c r="F38" s="451"/>
      <c r="AV38"/>
    </row>
    <row r="39" spans="1:47" s="108" customFormat="1" ht="12.75">
      <c r="A39" s="303" t="s">
        <v>15</v>
      </c>
      <c r="B39" s="63">
        <f>SUM(B8:B38)</f>
        <v>0</v>
      </c>
      <c r="C39" s="452"/>
      <c r="D39" s="452"/>
      <c r="E39" s="452"/>
      <c r="F39" s="452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</row>
    <row r="40" spans="1:48" ht="12.75">
      <c r="A40" s="70"/>
      <c r="B40" s="66"/>
      <c r="C40" s="66"/>
      <c r="D40" s="66"/>
      <c r="E40" s="66"/>
      <c r="F40" s="66"/>
      <c r="AV40"/>
    </row>
    <row r="41" spans="1:47" s="99" customFormat="1" ht="12.75">
      <c r="A41" s="110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</row>
    <row r="42" spans="1:48" ht="25.5">
      <c r="A42" s="315" t="s">
        <v>33</v>
      </c>
      <c r="B42" s="263" t="s">
        <v>34</v>
      </c>
      <c r="C42" s="453" t="s">
        <v>35</v>
      </c>
      <c r="D42" s="453"/>
      <c r="E42" s="453"/>
      <c r="F42" s="453"/>
      <c r="AV42"/>
    </row>
    <row r="43" spans="1:48" ht="12.75">
      <c r="A43" s="302">
        <v>45323</v>
      </c>
      <c r="B43" s="181"/>
      <c r="C43" s="449"/>
      <c r="D43" s="449"/>
      <c r="E43" s="449"/>
      <c r="F43" s="449"/>
      <c r="AV43"/>
    </row>
    <row r="44" spans="1:48" ht="12.75">
      <c r="A44" s="302">
        <v>45324</v>
      </c>
      <c r="B44" s="184"/>
      <c r="C44" s="449"/>
      <c r="D44" s="449"/>
      <c r="E44" s="449"/>
      <c r="F44" s="449"/>
      <c r="AV44"/>
    </row>
    <row r="45" spans="1:48" ht="12.75">
      <c r="A45" s="302">
        <v>45325</v>
      </c>
      <c r="B45" s="184"/>
      <c r="C45" s="449"/>
      <c r="D45" s="449"/>
      <c r="E45" s="449"/>
      <c r="F45" s="449"/>
      <c r="AV45"/>
    </row>
    <row r="46" spans="1:48" ht="12.75">
      <c r="A46" s="302">
        <v>45326</v>
      </c>
      <c r="B46" s="184"/>
      <c r="C46" s="449"/>
      <c r="D46" s="449"/>
      <c r="E46" s="449"/>
      <c r="F46" s="449"/>
      <c r="AV46"/>
    </row>
    <row r="47" spans="1:48" ht="12.75">
      <c r="A47" s="302">
        <v>45327</v>
      </c>
      <c r="B47" s="184"/>
      <c r="C47" s="449"/>
      <c r="D47" s="449"/>
      <c r="E47" s="449"/>
      <c r="F47" s="449"/>
      <c r="AV47"/>
    </row>
    <row r="48" spans="1:48" ht="12.75">
      <c r="A48" s="302">
        <v>45328</v>
      </c>
      <c r="B48" s="184"/>
      <c r="C48" s="449"/>
      <c r="D48" s="449"/>
      <c r="E48" s="449"/>
      <c r="F48" s="449"/>
      <c r="AV48"/>
    </row>
    <row r="49" spans="1:48" ht="12.75">
      <c r="A49" s="302">
        <v>45329</v>
      </c>
      <c r="B49" s="184"/>
      <c r="C49" s="449"/>
      <c r="D49" s="449"/>
      <c r="E49" s="449"/>
      <c r="F49" s="449"/>
      <c r="AV49"/>
    </row>
    <row r="50" spans="1:48" ht="12.75">
      <c r="A50" s="302">
        <v>45330</v>
      </c>
      <c r="B50" s="184"/>
      <c r="C50" s="449"/>
      <c r="D50" s="449"/>
      <c r="E50" s="449"/>
      <c r="F50" s="449"/>
      <c r="AV50"/>
    </row>
    <row r="51" spans="1:48" ht="12.75">
      <c r="A51" s="302">
        <v>45331</v>
      </c>
      <c r="B51" s="181"/>
      <c r="C51" s="449"/>
      <c r="D51" s="449"/>
      <c r="E51" s="449"/>
      <c r="F51" s="449"/>
      <c r="AV51"/>
    </row>
    <row r="52" spans="1:48" ht="12.75">
      <c r="A52" s="302">
        <v>45332</v>
      </c>
      <c r="B52" s="183"/>
      <c r="C52" s="449"/>
      <c r="D52" s="449"/>
      <c r="E52" s="449"/>
      <c r="F52" s="449"/>
      <c r="AV52"/>
    </row>
    <row r="53" spans="1:48" ht="12.75">
      <c r="A53" s="302">
        <v>45333</v>
      </c>
      <c r="B53" s="181"/>
      <c r="C53" s="449"/>
      <c r="D53" s="449"/>
      <c r="E53" s="449"/>
      <c r="F53" s="449"/>
      <c r="AV53"/>
    </row>
    <row r="54" spans="1:48" ht="12.75">
      <c r="A54" s="302">
        <v>45334</v>
      </c>
      <c r="B54" s="181"/>
      <c r="C54" s="449"/>
      <c r="D54" s="449"/>
      <c r="E54" s="449"/>
      <c r="F54" s="449"/>
      <c r="AV54"/>
    </row>
    <row r="55" spans="1:48" ht="12.75">
      <c r="A55" s="302">
        <v>45335</v>
      </c>
      <c r="B55" s="184"/>
      <c r="C55" s="449"/>
      <c r="D55" s="449"/>
      <c r="E55" s="449"/>
      <c r="F55" s="449"/>
      <c r="AV55"/>
    </row>
    <row r="56" spans="1:48" ht="12.75">
      <c r="A56" s="302">
        <v>45336</v>
      </c>
      <c r="B56" s="184"/>
      <c r="C56" s="449"/>
      <c r="D56" s="449"/>
      <c r="E56" s="449"/>
      <c r="F56" s="449"/>
      <c r="AV56"/>
    </row>
    <row r="57" spans="1:48" ht="12.75">
      <c r="A57" s="302">
        <v>45337</v>
      </c>
      <c r="B57" s="184"/>
      <c r="C57" s="449"/>
      <c r="D57" s="449"/>
      <c r="E57" s="449"/>
      <c r="F57" s="449"/>
      <c r="AV57"/>
    </row>
    <row r="58" spans="1:48" ht="12.75">
      <c r="A58" s="302">
        <v>45338</v>
      </c>
      <c r="B58" s="184"/>
      <c r="C58" s="449"/>
      <c r="D58" s="449"/>
      <c r="E58" s="449"/>
      <c r="F58" s="449"/>
      <c r="AV58"/>
    </row>
    <row r="59" spans="1:48" ht="12.75">
      <c r="A59" s="302">
        <v>45339</v>
      </c>
      <c r="B59" s="184"/>
      <c r="C59" s="449"/>
      <c r="D59" s="449"/>
      <c r="E59" s="449"/>
      <c r="F59" s="449"/>
      <c r="AV59"/>
    </row>
    <row r="60" spans="1:48" ht="12.75">
      <c r="A60" s="302">
        <v>45340</v>
      </c>
      <c r="B60" s="184"/>
      <c r="C60" s="449"/>
      <c r="D60" s="449"/>
      <c r="E60" s="449"/>
      <c r="F60" s="449"/>
      <c r="AV60"/>
    </row>
    <row r="61" spans="1:48" ht="12.75">
      <c r="A61" s="302">
        <v>45341</v>
      </c>
      <c r="B61" s="184"/>
      <c r="C61" s="449"/>
      <c r="D61" s="449"/>
      <c r="E61" s="449"/>
      <c r="F61" s="449"/>
      <c r="AV61"/>
    </row>
    <row r="62" spans="1:48" ht="12.75">
      <c r="A62" s="302">
        <v>45342</v>
      </c>
      <c r="B62" s="184"/>
      <c r="C62" s="449"/>
      <c r="D62" s="449"/>
      <c r="E62" s="449"/>
      <c r="F62" s="449"/>
      <c r="AV62"/>
    </row>
    <row r="63" spans="1:48" ht="12.75">
      <c r="A63" s="302">
        <v>45343</v>
      </c>
      <c r="B63" s="184"/>
      <c r="C63" s="449"/>
      <c r="D63" s="449"/>
      <c r="E63" s="449"/>
      <c r="F63" s="449"/>
      <c r="AV63"/>
    </row>
    <row r="64" spans="1:48" ht="12.75">
      <c r="A64" s="302">
        <v>45344</v>
      </c>
      <c r="B64" s="184"/>
      <c r="C64" s="449"/>
      <c r="D64" s="449"/>
      <c r="E64" s="449"/>
      <c r="F64" s="449"/>
      <c r="AV64"/>
    </row>
    <row r="65" spans="1:48" ht="12.75">
      <c r="A65" s="302">
        <v>45345</v>
      </c>
      <c r="B65" s="184"/>
      <c r="C65" s="449"/>
      <c r="D65" s="449"/>
      <c r="E65" s="449"/>
      <c r="F65" s="449"/>
      <c r="AV65"/>
    </row>
    <row r="66" spans="1:48" ht="12.75">
      <c r="A66" s="302">
        <v>45346</v>
      </c>
      <c r="B66" s="184"/>
      <c r="C66" s="449"/>
      <c r="D66" s="449"/>
      <c r="E66" s="449"/>
      <c r="F66" s="449"/>
      <c r="AV66"/>
    </row>
    <row r="67" spans="1:48" ht="12.75">
      <c r="A67" s="302">
        <v>45347</v>
      </c>
      <c r="B67" s="184"/>
      <c r="C67" s="449"/>
      <c r="D67" s="449"/>
      <c r="E67" s="449"/>
      <c r="F67" s="449"/>
      <c r="AV67"/>
    </row>
    <row r="68" spans="1:48" ht="12.75">
      <c r="A68" s="302">
        <v>45348</v>
      </c>
      <c r="B68" s="184"/>
      <c r="C68" s="449"/>
      <c r="D68" s="449"/>
      <c r="E68" s="449"/>
      <c r="F68" s="449"/>
      <c r="AV68"/>
    </row>
    <row r="69" spans="1:48" ht="12.75">
      <c r="A69" s="302">
        <v>45349</v>
      </c>
      <c r="B69" s="184"/>
      <c r="C69" s="449"/>
      <c r="D69" s="449"/>
      <c r="E69" s="449"/>
      <c r="F69" s="449"/>
      <c r="AV69"/>
    </row>
    <row r="70" spans="1:48" ht="12.75">
      <c r="A70" s="302">
        <v>45350</v>
      </c>
      <c r="B70" s="184"/>
      <c r="C70" s="449"/>
      <c r="D70" s="449"/>
      <c r="E70" s="449"/>
      <c r="F70" s="449"/>
      <c r="AV70"/>
    </row>
    <row r="71" spans="1:48" ht="12.75">
      <c r="A71" s="302">
        <v>45351</v>
      </c>
      <c r="B71" s="184"/>
      <c r="C71" s="449"/>
      <c r="D71" s="449"/>
      <c r="E71" s="449"/>
      <c r="F71" s="449"/>
      <c r="AV71"/>
    </row>
    <row r="72" spans="1:47" s="108" customFormat="1" ht="12.75">
      <c r="A72" s="303" t="s">
        <v>9</v>
      </c>
      <c r="B72" s="64">
        <f>SUM(B43:B71)</f>
        <v>0</v>
      </c>
      <c r="C72" s="454"/>
      <c r="D72" s="454"/>
      <c r="E72" s="454"/>
      <c r="F72" s="454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</row>
    <row r="73" spans="1:48" ht="12.75">
      <c r="A73" s="66"/>
      <c r="B73" s="66"/>
      <c r="C73" s="66"/>
      <c r="D73" s="66"/>
      <c r="E73" s="66"/>
      <c r="F73" s="66"/>
      <c r="AV73"/>
    </row>
    <row r="74" spans="7:47" s="96" customFormat="1" ht="12.75"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</row>
    <row r="75" spans="1:48" ht="25.5">
      <c r="A75" s="315" t="s">
        <v>33</v>
      </c>
      <c r="B75" s="263" t="s">
        <v>34</v>
      </c>
      <c r="C75" s="453" t="s">
        <v>35</v>
      </c>
      <c r="D75" s="453"/>
      <c r="E75" s="453"/>
      <c r="F75" s="453"/>
      <c r="AV75"/>
    </row>
    <row r="76" spans="1:48" ht="12.75">
      <c r="A76" s="302">
        <v>45352</v>
      </c>
      <c r="B76" s="181"/>
      <c r="C76" s="449"/>
      <c r="D76" s="449"/>
      <c r="E76" s="449"/>
      <c r="F76" s="449"/>
      <c r="AV76"/>
    </row>
    <row r="77" spans="1:48" ht="12.75">
      <c r="A77" s="302">
        <v>45353</v>
      </c>
      <c r="B77" s="184"/>
      <c r="C77" s="449"/>
      <c r="D77" s="449"/>
      <c r="E77" s="449"/>
      <c r="F77" s="449"/>
      <c r="AV77"/>
    </row>
    <row r="78" spans="1:48" ht="12.75">
      <c r="A78" s="302">
        <v>45354</v>
      </c>
      <c r="B78" s="184"/>
      <c r="C78" s="449"/>
      <c r="D78" s="449"/>
      <c r="E78" s="449"/>
      <c r="F78" s="449"/>
      <c r="AV78"/>
    </row>
    <row r="79" spans="1:48" ht="12.75">
      <c r="A79" s="302">
        <v>45355</v>
      </c>
      <c r="B79" s="184"/>
      <c r="C79" s="449"/>
      <c r="D79" s="449"/>
      <c r="E79" s="449"/>
      <c r="F79" s="449"/>
      <c r="AV79"/>
    </row>
    <row r="80" spans="1:48" ht="12.75">
      <c r="A80" s="302">
        <v>45356</v>
      </c>
      <c r="B80" s="184"/>
      <c r="C80" s="449"/>
      <c r="D80" s="449"/>
      <c r="E80" s="449"/>
      <c r="F80" s="449"/>
      <c r="AV80"/>
    </row>
    <row r="81" spans="1:48" ht="12.75">
      <c r="A81" s="302">
        <v>45357</v>
      </c>
      <c r="B81" s="184"/>
      <c r="C81" s="449"/>
      <c r="D81" s="449"/>
      <c r="E81" s="449"/>
      <c r="F81" s="449"/>
      <c r="AV81"/>
    </row>
    <row r="82" spans="1:48" ht="12.75">
      <c r="A82" s="302">
        <v>45358</v>
      </c>
      <c r="B82" s="184"/>
      <c r="C82" s="449"/>
      <c r="D82" s="449"/>
      <c r="E82" s="449"/>
      <c r="F82" s="449"/>
      <c r="AV82"/>
    </row>
    <row r="83" spans="1:48" ht="12.75">
      <c r="A83" s="302">
        <v>45359</v>
      </c>
      <c r="B83" s="184"/>
      <c r="C83" s="449"/>
      <c r="D83" s="449"/>
      <c r="E83" s="449"/>
      <c r="F83" s="449"/>
      <c r="AV83"/>
    </row>
    <row r="84" spans="1:48" ht="12.75">
      <c r="A84" s="302">
        <v>45360</v>
      </c>
      <c r="B84" s="184"/>
      <c r="C84" s="449"/>
      <c r="D84" s="449"/>
      <c r="E84" s="449"/>
      <c r="F84" s="449"/>
      <c r="AV84"/>
    </row>
    <row r="85" spans="1:48" ht="12.75">
      <c r="A85" s="302">
        <v>45361</v>
      </c>
      <c r="B85" s="184"/>
      <c r="C85" s="449"/>
      <c r="D85" s="449"/>
      <c r="E85" s="449"/>
      <c r="F85" s="449"/>
      <c r="AV85"/>
    </row>
    <row r="86" spans="1:48" ht="12.75">
      <c r="A86" s="302">
        <v>45362</v>
      </c>
      <c r="B86" s="184"/>
      <c r="C86" s="449"/>
      <c r="D86" s="449"/>
      <c r="E86" s="449"/>
      <c r="F86" s="449"/>
      <c r="AV86"/>
    </row>
    <row r="87" spans="1:48" ht="12.75">
      <c r="A87" s="302">
        <v>45363</v>
      </c>
      <c r="B87" s="184"/>
      <c r="C87" s="449"/>
      <c r="D87" s="449"/>
      <c r="E87" s="449"/>
      <c r="F87" s="449"/>
      <c r="AV87"/>
    </row>
    <row r="88" spans="1:48" ht="12.75">
      <c r="A88" s="302">
        <v>45364</v>
      </c>
      <c r="B88" s="184"/>
      <c r="C88" s="449"/>
      <c r="D88" s="449"/>
      <c r="E88" s="449"/>
      <c r="F88" s="449"/>
      <c r="AV88"/>
    </row>
    <row r="89" spans="1:48" ht="12.75">
      <c r="A89" s="302">
        <v>45365</v>
      </c>
      <c r="B89" s="184"/>
      <c r="C89" s="449"/>
      <c r="D89" s="449"/>
      <c r="E89" s="449"/>
      <c r="F89" s="449"/>
      <c r="AV89"/>
    </row>
    <row r="90" spans="1:48" ht="12.75">
      <c r="A90" s="302">
        <v>45366</v>
      </c>
      <c r="B90" s="184"/>
      <c r="C90" s="449"/>
      <c r="D90" s="449"/>
      <c r="E90" s="449"/>
      <c r="F90" s="449"/>
      <c r="AV90"/>
    </row>
    <row r="91" spans="1:48" ht="12.75">
      <c r="A91" s="302">
        <v>45367</v>
      </c>
      <c r="B91" s="184"/>
      <c r="C91" s="449"/>
      <c r="D91" s="449"/>
      <c r="E91" s="449"/>
      <c r="F91" s="449"/>
      <c r="AV91"/>
    </row>
    <row r="92" spans="1:48" ht="12.75">
      <c r="A92" s="302">
        <v>45368</v>
      </c>
      <c r="B92" s="184"/>
      <c r="C92" s="449"/>
      <c r="D92" s="449"/>
      <c r="E92" s="449"/>
      <c r="F92" s="449"/>
      <c r="AV92"/>
    </row>
    <row r="93" spans="1:48" ht="12.75">
      <c r="A93" s="302">
        <v>45369</v>
      </c>
      <c r="B93" s="184"/>
      <c r="C93" s="449"/>
      <c r="D93" s="449"/>
      <c r="E93" s="449"/>
      <c r="F93" s="449"/>
      <c r="AV93"/>
    </row>
    <row r="94" spans="1:48" ht="12.75">
      <c r="A94" s="302">
        <v>45370</v>
      </c>
      <c r="B94" s="184"/>
      <c r="C94" s="449"/>
      <c r="D94" s="449"/>
      <c r="E94" s="449"/>
      <c r="F94" s="449"/>
      <c r="AV94"/>
    </row>
    <row r="95" spans="1:48" ht="12.75">
      <c r="A95" s="302">
        <v>45371</v>
      </c>
      <c r="B95" s="184"/>
      <c r="C95" s="449"/>
      <c r="D95" s="449"/>
      <c r="E95" s="449"/>
      <c r="F95" s="449"/>
      <c r="AV95"/>
    </row>
    <row r="96" spans="1:48" ht="12.75">
      <c r="A96" s="302">
        <v>45372</v>
      </c>
      <c r="B96" s="184"/>
      <c r="C96" s="449"/>
      <c r="D96" s="449"/>
      <c r="E96" s="449"/>
      <c r="F96" s="449"/>
      <c r="AV96"/>
    </row>
    <row r="97" spans="1:48" ht="12.75">
      <c r="A97" s="302">
        <v>45373</v>
      </c>
      <c r="B97" s="184"/>
      <c r="C97" s="449"/>
      <c r="D97" s="449"/>
      <c r="E97" s="449"/>
      <c r="F97" s="449"/>
      <c r="AV97"/>
    </row>
    <row r="98" spans="1:48" ht="12.75">
      <c r="A98" s="302">
        <v>45374</v>
      </c>
      <c r="B98" s="184"/>
      <c r="C98" s="449"/>
      <c r="D98" s="449"/>
      <c r="E98" s="449"/>
      <c r="F98" s="449"/>
      <c r="AV98"/>
    </row>
    <row r="99" spans="1:48" ht="12.75">
      <c r="A99" s="302">
        <v>45375</v>
      </c>
      <c r="B99" s="184"/>
      <c r="C99" s="449"/>
      <c r="D99" s="449"/>
      <c r="E99" s="449"/>
      <c r="F99" s="449"/>
      <c r="AV99"/>
    </row>
    <row r="100" spans="1:48" ht="12.75">
      <c r="A100" s="302">
        <v>45376</v>
      </c>
      <c r="B100" s="184"/>
      <c r="C100" s="449"/>
      <c r="D100" s="449"/>
      <c r="E100" s="449"/>
      <c r="F100" s="449"/>
      <c r="AV100"/>
    </row>
    <row r="101" spans="1:48" ht="12.75">
      <c r="A101" s="302">
        <v>45377</v>
      </c>
      <c r="B101" s="184"/>
      <c r="C101" s="449"/>
      <c r="D101" s="449"/>
      <c r="E101" s="449"/>
      <c r="F101" s="449"/>
      <c r="AV101"/>
    </row>
    <row r="102" spans="1:48" ht="12.75">
      <c r="A102" s="302">
        <v>45378</v>
      </c>
      <c r="B102" s="184"/>
      <c r="C102" s="449"/>
      <c r="D102" s="449"/>
      <c r="E102" s="449"/>
      <c r="F102" s="449"/>
      <c r="AV102"/>
    </row>
    <row r="103" spans="1:48" ht="12.75">
      <c r="A103" s="302">
        <v>45379</v>
      </c>
      <c r="B103" s="184"/>
      <c r="C103" s="449"/>
      <c r="D103" s="449"/>
      <c r="E103" s="449"/>
      <c r="F103" s="449"/>
      <c r="AV103"/>
    </row>
    <row r="104" spans="1:48" ht="12.75">
      <c r="A104" s="302">
        <v>45380</v>
      </c>
      <c r="B104" s="184"/>
      <c r="C104" s="449"/>
      <c r="D104" s="449"/>
      <c r="E104" s="449"/>
      <c r="F104" s="449"/>
      <c r="AV104"/>
    </row>
    <row r="105" spans="1:48" ht="12.75">
      <c r="A105" s="302">
        <v>45381</v>
      </c>
      <c r="B105" s="184"/>
      <c r="C105" s="449"/>
      <c r="D105" s="449"/>
      <c r="E105" s="449"/>
      <c r="F105" s="449"/>
      <c r="AV105"/>
    </row>
    <row r="106" spans="1:48" ht="12.75">
      <c r="A106" s="302">
        <v>45382</v>
      </c>
      <c r="B106" s="184"/>
      <c r="C106" s="449"/>
      <c r="D106" s="449"/>
      <c r="E106" s="449"/>
      <c r="F106" s="449"/>
      <c r="AV106"/>
    </row>
    <row r="107" spans="1:47" s="108" customFormat="1" ht="12.75">
      <c r="A107" s="303" t="s">
        <v>15</v>
      </c>
      <c r="B107" s="64">
        <f>SUM(B77:B106)</f>
        <v>0</v>
      </c>
      <c r="C107" s="454"/>
      <c r="D107" s="454"/>
      <c r="E107" s="454"/>
      <c r="F107" s="454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109"/>
      <c r="AT107" s="109"/>
      <c r="AU107" s="109"/>
    </row>
    <row r="108" spans="1:48" ht="12.75">
      <c r="A108" s="70"/>
      <c r="B108" s="66"/>
      <c r="C108" s="66"/>
      <c r="D108" s="66"/>
      <c r="E108" s="66"/>
      <c r="F108" s="66"/>
      <c r="AV108"/>
    </row>
    <row r="109" ht="12.75">
      <c r="AV109"/>
    </row>
    <row r="110" s="76" customFormat="1" ht="12.75"/>
    <row r="111" ht="12.75">
      <c r="AV111"/>
    </row>
    <row r="112" ht="12.75">
      <c r="AV112"/>
    </row>
    <row r="113" ht="12.75">
      <c r="AV113"/>
    </row>
    <row r="114" ht="12.75">
      <c r="AV114"/>
    </row>
    <row r="115" ht="12.75">
      <c r="AV115"/>
    </row>
    <row r="116" ht="12.75">
      <c r="AV116"/>
    </row>
    <row r="117" ht="12.75">
      <c r="AV117"/>
    </row>
    <row r="118" ht="12.75">
      <c r="AV118"/>
    </row>
    <row r="119" ht="12.75">
      <c r="AV119"/>
    </row>
    <row r="120" ht="12.75">
      <c r="AV120"/>
    </row>
    <row r="121" ht="12.75">
      <c r="AV121"/>
    </row>
    <row r="122" ht="12.75">
      <c r="AV122"/>
    </row>
    <row r="123" ht="12.75">
      <c r="AV123"/>
    </row>
    <row r="124" ht="12.75">
      <c r="AV124"/>
    </row>
    <row r="125" ht="12.75">
      <c r="AV125"/>
    </row>
    <row r="126" ht="12.75">
      <c r="AV126"/>
    </row>
    <row r="127" ht="12.75">
      <c r="AV127"/>
    </row>
    <row r="128" ht="12.75">
      <c r="AV128"/>
    </row>
    <row r="129" ht="12.75">
      <c r="AV129"/>
    </row>
    <row r="130" ht="12.75">
      <c r="AV130"/>
    </row>
    <row r="131" ht="12.75">
      <c r="AV131"/>
    </row>
    <row r="132" ht="12.75">
      <c r="AV132"/>
    </row>
    <row r="133" ht="12.75">
      <c r="AV133"/>
    </row>
    <row r="134" ht="12.75">
      <c r="AV134"/>
    </row>
    <row r="135" ht="12.75">
      <c r="AV135"/>
    </row>
    <row r="136" ht="12.75">
      <c r="AV136"/>
    </row>
    <row r="137" ht="12.75">
      <c r="AV137"/>
    </row>
    <row r="138" ht="12.75">
      <c r="AV138"/>
    </row>
    <row r="139" ht="12.75">
      <c r="AV139"/>
    </row>
    <row r="140" ht="12.75">
      <c r="AV140"/>
    </row>
    <row r="141" ht="12.75">
      <c r="AV141"/>
    </row>
    <row r="142" ht="12.75">
      <c r="AV142"/>
    </row>
    <row r="143" ht="12.75">
      <c r="AV143"/>
    </row>
    <row r="144" ht="12.75">
      <c r="AV144"/>
    </row>
    <row r="145" ht="12.75">
      <c r="AV145"/>
    </row>
    <row r="146" ht="12.75">
      <c r="AV146"/>
    </row>
    <row r="147" ht="12.75">
      <c r="AV147"/>
    </row>
    <row r="148" spans="1:47" s="77" customFormat="1" ht="12.75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  <c r="AM148" s="76"/>
      <c r="AN148" s="76"/>
      <c r="AO148" s="76"/>
      <c r="AP148" s="76"/>
      <c r="AQ148" s="76"/>
      <c r="AR148" s="76"/>
      <c r="AS148" s="76"/>
      <c r="AT148" s="76"/>
      <c r="AU148" s="76"/>
    </row>
    <row r="149" spans="1:47" s="77" customFormat="1" ht="12.75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</row>
    <row r="150" spans="1:47" s="77" customFormat="1" ht="12.75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</row>
    <row r="151" spans="1:47" s="77" customFormat="1" ht="12.75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</row>
    <row r="152" ht="12.75">
      <c r="AV152"/>
    </row>
    <row r="153" ht="12.75">
      <c r="AV153"/>
    </row>
    <row r="154" ht="12.75">
      <c r="AV154"/>
    </row>
    <row r="155" ht="12.75">
      <c r="AV155"/>
    </row>
    <row r="156" ht="12.75">
      <c r="AV156"/>
    </row>
    <row r="157" ht="12.75">
      <c r="AV157"/>
    </row>
    <row r="158" ht="12.75">
      <c r="AV158"/>
    </row>
    <row r="159" ht="12.75">
      <c r="AV159"/>
    </row>
    <row r="160" ht="12.75">
      <c r="AV160"/>
    </row>
    <row r="161" ht="12.75">
      <c r="AV161"/>
    </row>
    <row r="162" ht="12.75">
      <c r="AV162"/>
    </row>
    <row r="163" ht="12.75">
      <c r="AV163"/>
    </row>
    <row r="164" ht="12.75">
      <c r="AV164"/>
    </row>
    <row r="165" ht="12.75">
      <c r="AV165"/>
    </row>
    <row r="166" ht="12.75">
      <c r="AV166"/>
    </row>
    <row r="167" ht="12.75">
      <c r="AV167"/>
    </row>
    <row r="168" ht="12.75">
      <c r="AV168"/>
    </row>
    <row r="169" ht="12.75">
      <c r="AV169"/>
    </row>
    <row r="170" ht="12.75">
      <c r="AV170"/>
    </row>
    <row r="171" ht="12.75">
      <c r="AV171"/>
    </row>
    <row r="172" ht="12.75">
      <c r="AV172"/>
    </row>
    <row r="173" ht="12.75">
      <c r="AV173"/>
    </row>
    <row r="174" ht="12.75">
      <c r="AV174"/>
    </row>
  </sheetData>
  <sheetProtection/>
  <mergeCells count="99">
    <mergeCell ref="A3:C3"/>
    <mergeCell ref="A4:B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66:F66"/>
    <mergeCell ref="C55:F55"/>
    <mergeCell ref="C56:F56"/>
    <mergeCell ref="C57:F57"/>
    <mergeCell ref="C58:F58"/>
    <mergeCell ref="C59:F59"/>
    <mergeCell ref="C60:F60"/>
    <mergeCell ref="C67:F67"/>
    <mergeCell ref="C68:F68"/>
    <mergeCell ref="C69:F69"/>
    <mergeCell ref="C70:F70"/>
    <mergeCell ref="C71:F71"/>
    <mergeCell ref="C61:F61"/>
    <mergeCell ref="C62:F62"/>
    <mergeCell ref="C63:F63"/>
    <mergeCell ref="C64:F64"/>
    <mergeCell ref="C65:F65"/>
    <mergeCell ref="C72:F72"/>
    <mergeCell ref="C75:F75"/>
    <mergeCell ref="C76:F76"/>
    <mergeCell ref="C77:F77"/>
    <mergeCell ref="C78:F78"/>
    <mergeCell ref="C79:F79"/>
    <mergeCell ref="C80:F80"/>
    <mergeCell ref="C81:F81"/>
    <mergeCell ref="C82:F82"/>
    <mergeCell ref="C83:F83"/>
    <mergeCell ref="C84:F84"/>
    <mergeCell ref="C85:F85"/>
    <mergeCell ref="C86:F86"/>
    <mergeCell ref="C87:F87"/>
    <mergeCell ref="C88:F88"/>
    <mergeCell ref="C89:F89"/>
    <mergeCell ref="C90:F90"/>
    <mergeCell ref="C91:F91"/>
    <mergeCell ref="C92:F92"/>
    <mergeCell ref="C93:F93"/>
    <mergeCell ref="C94:F94"/>
    <mergeCell ref="C95:F95"/>
    <mergeCell ref="C96:F96"/>
    <mergeCell ref="C97:F97"/>
    <mergeCell ref="C104:F104"/>
    <mergeCell ref="C105:F105"/>
    <mergeCell ref="C106:F106"/>
    <mergeCell ref="C107:F107"/>
    <mergeCell ref="C98:F98"/>
    <mergeCell ref="C99:F99"/>
    <mergeCell ref="C100:F100"/>
    <mergeCell ref="C101:F101"/>
    <mergeCell ref="C102:F102"/>
    <mergeCell ref="C103:F103"/>
  </mergeCells>
  <printOptions/>
  <pageMargins left="0.7" right="0.7" top="0.75" bottom="0.75" header="0.3" footer="0.3"/>
  <pageSetup horizontalDpi="600" verticalDpi="60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H113" sqref="H113"/>
    </sheetView>
  </sheetViews>
  <sheetFormatPr defaultColWidth="9.140625" defaultRowHeight="12.75"/>
  <cols>
    <col min="2" max="2" width="10.57421875" style="0" bestFit="1" customWidth="1"/>
    <col min="3" max="3" width="10.421875" style="0" bestFit="1" customWidth="1"/>
    <col min="4" max="4" width="19.7109375" style="0" bestFit="1" customWidth="1"/>
    <col min="5" max="5" width="9.57421875" style="0" bestFit="1" customWidth="1"/>
    <col min="6" max="6" width="23.57421875" style="0" bestFit="1" customWidth="1"/>
    <col min="7" max="7" width="9.57421875" style="0" customWidth="1"/>
    <col min="8" max="8" width="23.57421875" style="0" bestFit="1" customWidth="1"/>
    <col min="9" max="9" width="15.8515625" style="81" bestFit="1" customWidth="1"/>
    <col min="10" max="10" width="61.7109375" style="81" customWidth="1"/>
  </cols>
  <sheetData>
    <row r="1" spans="1:10" ht="38.25" customHeight="1">
      <c r="A1" s="91" t="s">
        <v>43</v>
      </c>
      <c r="H1" s="264" t="s">
        <v>142</v>
      </c>
      <c r="I1" s="184"/>
      <c r="J1" s="184"/>
    </row>
    <row r="2" ht="13.5" customHeight="1">
      <c r="A2" s="73" t="s">
        <v>76</v>
      </c>
    </row>
    <row r="3" spans="1:11" ht="12.75">
      <c r="A3" s="86" t="s">
        <v>57</v>
      </c>
      <c r="B3" s="66"/>
      <c r="C3" s="66"/>
      <c r="D3" s="66"/>
      <c r="E3" s="66"/>
      <c r="F3" s="66"/>
      <c r="G3" s="87"/>
      <c r="H3" s="88" t="s">
        <v>118</v>
      </c>
      <c r="I3" s="88" t="s">
        <v>45</v>
      </c>
      <c r="J3" s="88"/>
      <c r="K3" s="67"/>
    </row>
    <row r="4" spans="1:11" ht="12.75">
      <c r="A4" s="71" t="s">
        <v>41</v>
      </c>
      <c r="B4" s="71" t="s">
        <v>37</v>
      </c>
      <c r="C4" s="71" t="s">
        <v>39</v>
      </c>
      <c r="D4" s="71" t="s">
        <v>139</v>
      </c>
      <c r="E4" s="71" t="s">
        <v>40</v>
      </c>
      <c r="F4" s="71" t="s">
        <v>38</v>
      </c>
      <c r="G4" s="71" t="s">
        <v>46</v>
      </c>
      <c r="H4" s="82" t="s">
        <v>46</v>
      </c>
      <c r="I4" s="84">
        <f>SUM(I5:I45)</f>
        <v>0</v>
      </c>
      <c r="J4" s="72" t="s">
        <v>14</v>
      </c>
      <c r="K4" s="67"/>
    </row>
    <row r="5" spans="1:11" ht="12.75">
      <c r="A5" s="188"/>
      <c r="B5" s="189">
        <v>45383</v>
      </c>
      <c r="C5" s="190"/>
      <c r="D5" s="190"/>
      <c r="E5" s="190"/>
      <c r="F5" s="190"/>
      <c r="G5" s="190"/>
      <c r="H5" s="81">
        <v>0.655</v>
      </c>
      <c r="I5" s="125">
        <f>H5*G5</f>
        <v>0</v>
      </c>
      <c r="J5" s="196"/>
      <c r="K5" s="67"/>
    </row>
    <row r="6" spans="1:10" ht="12.75">
      <c r="A6" s="185"/>
      <c r="B6" s="193"/>
      <c r="C6" s="194"/>
      <c r="D6" s="185"/>
      <c r="E6" s="185"/>
      <c r="F6" s="185"/>
      <c r="G6" s="185"/>
      <c r="H6" s="81">
        <v>0.655</v>
      </c>
      <c r="I6" s="85">
        <f>H6*G6</f>
        <v>0</v>
      </c>
      <c r="J6" s="195"/>
    </row>
    <row r="7" spans="1:12" ht="12.75">
      <c r="A7" s="185"/>
      <c r="B7" s="193"/>
      <c r="C7" s="185"/>
      <c r="D7" s="185"/>
      <c r="E7" s="185"/>
      <c r="F7" s="185"/>
      <c r="G7" s="185"/>
      <c r="H7" s="81">
        <v>0.655</v>
      </c>
      <c r="I7" s="85">
        <f aca="true" t="shared" si="0" ref="I7:I45">H7*G7</f>
        <v>0</v>
      </c>
      <c r="J7" s="185"/>
      <c r="L7" s="73"/>
    </row>
    <row r="8" spans="1:10" ht="12.75">
      <c r="A8" s="185"/>
      <c r="B8" s="193"/>
      <c r="C8" s="185"/>
      <c r="D8" s="185"/>
      <c r="E8" s="185"/>
      <c r="F8" s="185"/>
      <c r="G8" s="185"/>
      <c r="H8" s="81">
        <v>0.655</v>
      </c>
      <c r="I8" s="85">
        <f t="shared" si="0"/>
        <v>0</v>
      </c>
      <c r="J8" s="185"/>
    </row>
    <row r="9" spans="1:10" ht="12.75">
      <c r="A9" s="185"/>
      <c r="B9" s="193"/>
      <c r="C9" s="185"/>
      <c r="D9" s="185"/>
      <c r="E9" s="185"/>
      <c r="F9" s="185"/>
      <c r="G9" s="185"/>
      <c r="H9" s="81">
        <v>0.655</v>
      </c>
      <c r="I9" s="85">
        <f t="shared" si="0"/>
        <v>0</v>
      </c>
      <c r="J9" s="185"/>
    </row>
    <row r="10" spans="1:10" ht="12.75">
      <c r="A10" s="188"/>
      <c r="B10" s="193"/>
      <c r="C10" s="188"/>
      <c r="D10" s="188"/>
      <c r="E10" s="188"/>
      <c r="F10" s="188"/>
      <c r="G10" s="188"/>
      <c r="H10" s="81">
        <v>0.655</v>
      </c>
      <c r="I10" s="85">
        <f t="shared" si="0"/>
        <v>0</v>
      </c>
      <c r="J10" s="188"/>
    </row>
    <row r="11" spans="1:10" ht="12.75">
      <c r="A11" s="188"/>
      <c r="B11" s="193"/>
      <c r="C11" s="188"/>
      <c r="D11" s="188"/>
      <c r="E11" s="188"/>
      <c r="F11" s="188"/>
      <c r="G11" s="188"/>
      <c r="H11" s="81">
        <v>0.655</v>
      </c>
      <c r="I11" s="85">
        <f t="shared" si="0"/>
        <v>0</v>
      </c>
      <c r="J11" s="188"/>
    </row>
    <row r="12" spans="1:10" ht="12.75">
      <c r="A12" s="188"/>
      <c r="B12" s="193"/>
      <c r="C12" s="188"/>
      <c r="D12" s="188"/>
      <c r="E12" s="188"/>
      <c r="F12" s="188"/>
      <c r="G12" s="188"/>
      <c r="H12" s="81">
        <v>0.655</v>
      </c>
      <c r="I12" s="85">
        <f t="shared" si="0"/>
        <v>0</v>
      </c>
      <c r="J12" s="188"/>
    </row>
    <row r="13" spans="1:10" ht="12.75">
      <c r="A13" s="188"/>
      <c r="B13" s="193"/>
      <c r="C13" s="188"/>
      <c r="D13" s="188"/>
      <c r="E13" s="188"/>
      <c r="F13" s="188"/>
      <c r="G13" s="188"/>
      <c r="H13" s="81">
        <v>0.655</v>
      </c>
      <c r="I13" s="85">
        <f t="shared" si="0"/>
        <v>0</v>
      </c>
      <c r="J13" s="188"/>
    </row>
    <row r="14" spans="1:10" ht="12.75">
      <c r="A14" s="188"/>
      <c r="B14" s="193"/>
      <c r="C14" s="188"/>
      <c r="D14" s="188"/>
      <c r="E14" s="188"/>
      <c r="F14" s="188"/>
      <c r="G14" s="188"/>
      <c r="H14" s="81">
        <v>0.655</v>
      </c>
      <c r="I14" s="85">
        <f t="shared" si="0"/>
        <v>0</v>
      </c>
      <c r="J14" s="188"/>
    </row>
    <row r="15" spans="1:10" ht="12.75">
      <c r="A15" s="188"/>
      <c r="B15" s="193"/>
      <c r="C15" s="188"/>
      <c r="D15" s="188"/>
      <c r="E15" s="188"/>
      <c r="F15" s="188"/>
      <c r="G15" s="188"/>
      <c r="H15" s="81">
        <v>0.655</v>
      </c>
      <c r="I15" s="85">
        <f t="shared" si="0"/>
        <v>0</v>
      </c>
      <c r="J15" s="188"/>
    </row>
    <row r="16" spans="1:10" ht="12.75">
      <c r="A16" s="188"/>
      <c r="B16" s="193"/>
      <c r="C16" s="188"/>
      <c r="D16" s="188"/>
      <c r="E16" s="188"/>
      <c r="F16" s="188"/>
      <c r="G16" s="188"/>
      <c r="H16" s="81">
        <v>0.655</v>
      </c>
      <c r="I16" s="85">
        <f t="shared" si="0"/>
        <v>0</v>
      </c>
      <c r="J16" s="188"/>
    </row>
    <row r="17" spans="1:10" ht="12.75">
      <c r="A17" s="188"/>
      <c r="B17" s="193"/>
      <c r="C17" s="188"/>
      <c r="D17" s="188"/>
      <c r="E17" s="188"/>
      <c r="F17" s="188"/>
      <c r="G17" s="188"/>
      <c r="H17" s="81">
        <v>0.655</v>
      </c>
      <c r="I17" s="85">
        <f t="shared" si="0"/>
        <v>0</v>
      </c>
      <c r="J17" s="188"/>
    </row>
    <row r="18" spans="1:10" ht="12.75">
      <c r="A18" s="188"/>
      <c r="B18" s="193"/>
      <c r="C18" s="188"/>
      <c r="D18" s="188"/>
      <c r="E18" s="188"/>
      <c r="F18" s="188"/>
      <c r="G18" s="188"/>
      <c r="H18" s="81">
        <v>0.655</v>
      </c>
      <c r="I18" s="85">
        <f t="shared" si="0"/>
        <v>0</v>
      </c>
      <c r="J18" s="188"/>
    </row>
    <row r="19" spans="1:10" ht="12.75">
      <c r="A19" s="188"/>
      <c r="B19" s="193"/>
      <c r="C19" s="188"/>
      <c r="D19" s="188"/>
      <c r="E19" s="188"/>
      <c r="F19" s="188"/>
      <c r="G19" s="188"/>
      <c r="H19" s="81">
        <v>0.655</v>
      </c>
      <c r="I19" s="85">
        <f t="shared" si="0"/>
        <v>0</v>
      </c>
      <c r="J19" s="188"/>
    </row>
    <row r="20" spans="1:10" ht="12.75">
      <c r="A20" s="188"/>
      <c r="B20" s="193"/>
      <c r="C20" s="188"/>
      <c r="D20" s="188"/>
      <c r="E20" s="188"/>
      <c r="F20" s="188"/>
      <c r="G20" s="188"/>
      <c r="H20" s="81">
        <v>0.655</v>
      </c>
      <c r="I20" s="85">
        <f t="shared" si="0"/>
        <v>0</v>
      </c>
      <c r="J20" s="188"/>
    </row>
    <row r="21" spans="1:10" ht="12.75">
      <c r="A21" s="188"/>
      <c r="B21" s="193"/>
      <c r="C21" s="188"/>
      <c r="D21" s="188"/>
      <c r="E21" s="188"/>
      <c r="F21" s="188"/>
      <c r="G21" s="188"/>
      <c r="H21" s="81">
        <v>0.655</v>
      </c>
      <c r="I21" s="85">
        <f t="shared" si="0"/>
        <v>0</v>
      </c>
      <c r="J21" s="188"/>
    </row>
    <row r="22" spans="1:10" ht="12.75">
      <c r="A22" s="188"/>
      <c r="B22" s="193"/>
      <c r="C22" s="188"/>
      <c r="D22" s="188"/>
      <c r="E22" s="188"/>
      <c r="F22" s="188"/>
      <c r="G22" s="188"/>
      <c r="H22" s="81">
        <v>0.655</v>
      </c>
      <c r="I22" s="85">
        <f t="shared" si="0"/>
        <v>0</v>
      </c>
      <c r="J22" s="188"/>
    </row>
    <row r="23" spans="1:10" ht="12.75">
      <c r="A23" s="188"/>
      <c r="B23" s="193"/>
      <c r="C23" s="188"/>
      <c r="D23" s="188"/>
      <c r="E23" s="188"/>
      <c r="F23" s="188"/>
      <c r="G23" s="188"/>
      <c r="H23" s="81">
        <v>0.655</v>
      </c>
      <c r="I23" s="85">
        <f t="shared" si="0"/>
        <v>0</v>
      </c>
      <c r="J23" s="188"/>
    </row>
    <row r="24" spans="1:10" ht="12.75">
      <c r="A24" s="188"/>
      <c r="B24" s="193"/>
      <c r="C24" s="188"/>
      <c r="D24" s="188"/>
      <c r="E24" s="188"/>
      <c r="F24" s="188"/>
      <c r="G24" s="188"/>
      <c r="H24" s="81">
        <v>0.655</v>
      </c>
      <c r="I24" s="85">
        <f t="shared" si="0"/>
        <v>0</v>
      </c>
      <c r="J24" s="188"/>
    </row>
    <row r="25" spans="1:10" ht="12.75">
      <c r="A25" s="188"/>
      <c r="B25" s="193"/>
      <c r="C25" s="188"/>
      <c r="D25" s="188"/>
      <c r="E25" s="188"/>
      <c r="F25" s="188"/>
      <c r="G25" s="188"/>
      <c r="H25" s="81">
        <v>0.655</v>
      </c>
      <c r="I25" s="85">
        <f t="shared" si="0"/>
        <v>0</v>
      </c>
      <c r="J25" s="188"/>
    </row>
    <row r="26" spans="1:10" ht="12.75">
      <c r="A26" s="188"/>
      <c r="B26" s="193"/>
      <c r="C26" s="188"/>
      <c r="D26" s="188"/>
      <c r="E26" s="188"/>
      <c r="F26" s="188"/>
      <c r="G26" s="188"/>
      <c r="H26" s="81">
        <v>0.655</v>
      </c>
      <c r="I26" s="85">
        <f t="shared" si="0"/>
        <v>0</v>
      </c>
      <c r="J26" s="188"/>
    </row>
    <row r="27" spans="1:10" ht="12.75">
      <c r="A27" s="188"/>
      <c r="B27" s="193"/>
      <c r="C27" s="188"/>
      <c r="D27" s="188"/>
      <c r="E27" s="188"/>
      <c r="F27" s="188"/>
      <c r="G27" s="188"/>
      <c r="H27" s="81">
        <v>0.655</v>
      </c>
      <c r="I27" s="85">
        <f t="shared" si="0"/>
        <v>0</v>
      </c>
      <c r="J27" s="188"/>
    </row>
    <row r="28" spans="1:10" ht="12.75">
      <c r="A28" s="188"/>
      <c r="B28" s="193"/>
      <c r="C28" s="188"/>
      <c r="D28" s="188"/>
      <c r="E28" s="188"/>
      <c r="F28" s="188"/>
      <c r="G28" s="188"/>
      <c r="H28" s="81">
        <v>0.655</v>
      </c>
      <c r="I28" s="85">
        <f t="shared" si="0"/>
        <v>0</v>
      </c>
      <c r="J28" s="188"/>
    </row>
    <row r="29" spans="1:10" ht="12.75">
      <c r="A29" s="188"/>
      <c r="B29" s="193"/>
      <c r="C29" s="188"/>
      <c r="D29" s="188"/>
      <c r="E29" s="188"/>
      <c r="F29" s="188"/>
      <c r="G29" s="188"/>
      <c r="H29" s="81">
        <v>0.655</v>
      </c>
      <c r="I29" s="85">
        <f t="shared" si="0"/>
        <v>0</v>
      </c>
      <c r="J29" s="188"/>
    </row>
    <row r="30" spans="1:10" ht="12.75">
      <c r="A30" s="188"/>
      <c r="B30" s="193"/>
      <c r="C30" s="188"/>
      <c r="D30" s="188"/>
      <c r="E30" s="188"/>
      <c r="F30" s="188"/>
      <c r="G30" s="188"/>
      <c r="H30" s="81">
        <v>0.655</v>
      </c>
      <c r="I30" s="85">
        <f t="shared" si="0"/>
        <v>0</v>
      </c>
      <c r="J30" s="188"/>
    </row>
    <row r="31" spans="1:10" ht="12.75">
      <c r="A31" s="188"/>
      <c r="B31" s="193"/>
      <c r="C31" s="188"/>
      <c r="D31" s="188"/>
      <c r="E31" s="188"/>
      <c r="F31" s="188"/>
      <c r="G31" s="188"/>
      <c r="H31" s="81">
        <v>0.655</v>
      </c>
      <c r="I31" s="85">
        <f t="shared" si="0"/>
        <v>0</v>
      </c>
      <c r="J31" s="188"/>
    </row>
    <row r="32" spans="1:10" ht="12.75">
      <c r="A32" s="188"/>
      <c r="B32" s="193"/>
      <c r="C32" s="188"/>
      <c r="D32" s="188"/>
      <c r="E32" s="188"/>
      <c r="F32" s="188"/>
      <c r="G32" s="188"/>
      <c r="H32" s="81">
        <v>0.655</v>
      </c>
      <c r="I32" s="85">
        <f t="shared" si="0"/>
        <v>0</v>
      </c>
      <c r="J32" s="188"/>
    </row>
    <row r="33" spans="1:10" ht="12.75">
      <c r="A33" s="188"/>
      <c r="B33" s="193"/>
      <c r="C33" s="188"/>
      <c r="D33" s="188"/>
      <c r="E33" s="188"/>
      <c r="F33" s="188"/>
      <c r="G33" s="188"/>
      <c r="H33" s="81">
        <v>0.655</v>
      </c>
      <c r="I33" s="85">
        <f t="shared" si="0"/>
        <v>0</v>
      </c>
      <c r="J33" s="188"/>
    </row>
    <row r="34" spans="1:10" ht="12.75">
      <c r="A34" s="188"/>
      <c r="B34" s="193"/>
      <c r="C34" s="188"/>
      <c r="D34" s="188"/>
      <c r="E34" s="188"/>
      <c r="F34" s="188"/>
      <c r="G34" s="188"/>
      <c r="H34" s="81">
        <v>0.655</v>
      </c>
      <c r="I34" s="85">
        <f t="shared" si="0"/>
        <v>0</v>
      </c>
      <c r="J34" s="188"/>
    </row>
    <row r="35" spans="1:10" ht="12.75">
      <c r="A35" s="188"/>
      <c r="B35" s="193"/>
      <c r="C35" s="188"/>
      <c r="D35" s="188"/>
      <c r="E35" s="188"/>
      <c r="F35" s="188"/>
      <c r="G35" s="188"/>
      <c r="H35" s="81">
        <v>0.655</v>
      </c>
      <c r="I35" s="85">
        <f t="shared" si="0"/>
        <v>0</v>
      </c>
      <c r="J35" s="188"/>
    </row>
    <row r="36" spans="1:10" ht="12.75">
      <c r="A36" s="188"/>
      <c r="B36" s="193"/>
      <c r="C36" s="188"/>
      <c r="D36" s="188"/>
      <c r="E36" s="188"/>
      <c r="F36" s="188"/>
      <c r="G36" s="188"/>
      <c r="H36" s="81">
        <v>0.655</v>
      </c>
      <c r="I36" s="85">
        <f t="shared" si="0"/>
        <v>0</v>
      </c>
      <c r="J36" s="188"/>
    </row>
    <row r="37" spans="1:10" ht="12.75">
      <c r="A37" s="188"/>
      <c r="B37" s="193"/>
      <c r="C37" s="188"/>
      <c r="D37" s="188"/>
      <c r="E37" s="188"/>
      <c r="F37" s="188"/>
      <c r="G37" s="188"/>
      <c r="H37" s="81">
        <v>0.655</v>
      </c>
      <c r="I37" s="85">
        <f t="shared" si="0"/>
        <v>0</v>
      </c>
      <c r="J37" s="188"/>
    </row>
    <row r="38" spans="1:10" ht="12.75">
      <c r="A38" s="188"/>
      <c r="B38" s="193"/>
      <c r="C38" s="188"/>
      <c r="D38" s="188"/>
      <c r="E38" s="188"/>
      <c r="F38" s="188"/>
      <c r="G38" s="188"/>
      <c r="H38" s="81">
        <v>0.655</v>
      </c>
      <c r="I38" s="85">
        <f t="shared" si="0"/>
        <v>0</v>
      </c>
      <c r="J38" s="188"/>
    </row>
    <row r="39" spans="1:10" ht="12.75">
      <c r="A39" s="188"/>
      <c r="B39" s="193"/>
      <c r="C39" s="188"/>
      <c r="D39" s="188"/>
      <c r="E39" s="188"/>
      <c r="F39" s="188"/>
      <c r="G39" s="188"/>
      <c r="H39" s="81">
        <v>0.655</v>
      </c>
      <c r="I39" s="85">
        <f t="shared" si="0"/>
        <v>0</v>
      </c>
      <c r="J39" s="188"/>
    </row>
    <row r="40" spans="1:10" ht="12.75">
      <c r="A40" s="188"/>
      <c r="B40" s="193"/>
      <c r="C40" s="188"/>
      <c r="D40" s="188"/>
      <c r="E40" s="188"/>
      <c r="F40" s="188"/>
      <c r="G40" s="188"/>
      <c r="H40" s="81">
        <v>0.655</v>
      </c>
      <c r="I40" s="85">
        <f t="shared" si="0"/>
        <v>0</v>
      </c>
      <c r="J40" s="188"/>
    </row>
    <row r="41" spans="1:10" ht="12.75">
      <c r="A41" s="188"/>
      <c r="B41" s="193"/>
      <c r="C41" s="188"/>
      <c r="D41" s="188"/>
      <c r="E41" s="188"/>
      <c r="F41" s="188"/>
      <c r="G41" s="188"/>
      <c r="H41" s="81">
        <v>0.655</v>
      </c>
      <c r="I41" s="85">
        <f t="shared" si="0"/>
        <v>0</v>
      </c>
      <c r="J41" s="188"/>
    </row>
    <row r="42" spans="1:10" ht="12.75">
      <c r="A42" s="188"/>
      <c r="B42" s="193"/>
      <c r="C42" s="188"/>
      <c r="D42" s="188"/>
      <c r="E42" s="188"/>
      <c r="F42" s="188"/>
      <c r="G42" s="188"/>
      <c r="H42" s="81">
        <v>0.655</v>
      </c>
      <c r="I42" s="85">
        <f t="shared" si="0"/>
        <v>0</v>
      </c>
      <c r="J42" s="188"/>
    </row>
    <row r="43" spans="1:10" ht="12.75">
      <c r="A43" s="188"/>
      <c r="B43" s="193"/>
      <c r="C43" s="188"/>
      <c r="D43" s="188"/>
      <c r="E43" s="188"/>
      <c r="F43" s="188"/>
      <c r="G43" s="188"/>
      <c r="H43" s="81">
        <v>0.655</v>
      </c>
      <c r="I43" s="85">
        <f t="shared" si="0"/>
        <v>0</v>
      </c>
      <c r="J43" s="188"/>
    </row>
    <row r="44" spans="1:10" ht="12.75">
      <c r="A44" s="188"/>
      <c r="B44" s="193"/>
      <c r="C44" s="188"/>
      <c r="D44" s="188"/>
      <c r="E44" s="188"/>
      <c r="F44" s="188"/>
      <c r="G44" s="188"/>
      <c r="H44" s="81">
        <v>0.655</v>
      </c>
      <c r="I44" s="85">
        <f t="shared" si="0"/>
        <v>0</v>
      </c>
      <c r="J44" s="188"/>
    </row>
    <row r="45" spans="1:10" ht="12.75">
      <c r="A45" s="188"/>
      <c r="B45" s="193"/>
      <c r="C45" s="188"/>
      <c r="D45" s="188"/>
      <c r="E45" s="188"/>
      <c r="F45" s="188"/>
      <c r="G45" s="188"/>
      <c r="H45" s="81">
        <v>0.655</v>
      </c>
      <c r="I45" s="85">
        <f t="shared" si="0"/>
        <v>0</v>
      </c>
      <c r="J45" s="188"/>
    </row>
    <row r="46" spans="1:10" ht="12.75">
      <c r="A46" s="86" t="s">
        <v>58</v>
      </c>
      <c r="B46" s="66"/>
      <c r="C46" s="66"/>
      <c r="D46" s="66"/>
      <c r="E46" s="66"/>
      <c r="F46" s="66"/>
      <c r="G46" s="66"/>
      <c r="H46" s="66"/>
      <c r="I46" s="83"/>
      <c r="J46" s="83"/>
    </row>
    <row r="47" spans="1:10" ht="12.75">
      <c r="A47" s="71" t="s">
        <v>41</v>
      </c>
      <c r="B47" s="71" t="s">
        <v>37</v>
      </c>
      <c r="C47" s="71" t="s">
        <v>39</v>
      </c>
      <c r="D47" s="71" t="s">
        <v>139</v>
      </c>
      <c r="E47" s="71" t="s">
        <v>40</v>
      </c>
      <c r="F47" s="71" t="s">
        <v>38</v>
      </c>
      <c r="G47" s="71" t="s">
        <v>46</v>
      </c>
      <c r="H47" s="82" t="s">
        <v>46</v>
      </c>
      <c r="I47" s="84">
        <f>SUM(I48:I87)</f>
        <v>0</v>
      </c>
      <c r="J47" s="72" t="s">
        <v>14</v>
      </c>
    </row>
    <row r="48" spans="1:10" ht="12.75">
      <c r="A48" s="188"/>
      <c r="B48" s="193">
        <v>45413</v>
      </c>
      <c r="C48" s="188"/>
      <c r="D48" s="188"/>
      <c r="E48" s="188"/>
      <c r="F48" s="188"/>
      <c r="G48" s="188"/>
      <c r="H48" s="81">
        <v>0.655</v>
      </c>
      <c r="I48" s="85">
        <f>H48*G48</f>
        <v>0</v>
      </c>
      <c r="J48" s="184"/>
    </row>
    <row r="49" spans="1:10" ht="12.75">
      <c r="A49" s="188"/>
      <c r="B49" s="193"/>
      <c r="C49" s="188"/>
      <c r="D49" s="188"/>
      <c r="E49" s="188"/>
      <c r="F49" s="188"/>
      <c r="G49" s="188"/>
      <c r="H49" s="81">
        <v>0.655</v>
      </c>
      <c r="I49" s="85">
        <f aca="true" t="shared" si="1" ref="I49:I87">H49*G49</f>
        <v>0</v>
      </c>
      <c r="J49" s="184"/>
    </row>
    <row r="50" spans="1:10" ht="12.75">
      <c r="A50" s="188"/>
      <c r="B50" s="193"/>
      <c r="C50" s="188"/>
      <c r="D50" s="188"/>
      <c r="E50" s="188"/>
      <c r="F50" s="188"/>
      <c r="G50" s="188"/>
      <c r="H50" s="81">
        <v>0.655</v>
      </c>
      <c r="I50" s="85">
        <f t="shared" si="1"/>
        <v>0</v>
      </c>
      <c r="J50" s="184"/>
    </row>
    <row r="51" spans="1:10" ht="12.75">
      <c r="A51" s="188"/>
      <c r="B51" s="193"/>
      <c r="C51" s="188"/>
      <c r="D51" s="188"/>
      <c r="E51" s="188"/>
      <c r="F51" s="188"/>
      <c r="G51" s="188"/>
      <c r="H51" s="81">
        <v>0.655</v>
      </c>
      <c r="I51" s="85">
        <f t="shared" si="1"/>
        <v>0</v>
      </c>
      <c r="J51" s="184"/>
    </row>
    <row r="52" spans="1:10" ht="12.75">
      <c r="A52" s="188"/>
      <c r="B52" s="193"/>
      <c r="C52" s="188"/>
      <c r="D52" s="188"/>
      <c r="E52" s="188"/>
      <c r="F52" s="188"/>
      <c r="G52" s="188"/>
      <c r="H52" s="81">
        <v>0.655</v>
      </c>
      <c r="I52" s="85">
        <f t="shared" si="1"/>
        <v>0</v>
      </c>
      <c r="J52" s="184"/>
    </row>
    <row r="53" spans="1:10" ht="12.75">
      <c r="A53" s="188"/>
      <c r="B53" s="193"/>
      <c r="C53" s="188"/>
      <c r="D53" s="188"/>
      <c r="E53" s="188"/>
      <c r="F53" s="188"/>
      <c r="G53" s="188"/>
      <c r="H53" s="81">
        <v>0.655</v>
      </c>
      <c r="I53" s="85">
        <f t="shared" si="1"/>
        <v>0</v>
      </c>
      <c r="J53" s="184"/>
    </row>
    <row r="54" spans="1:10" ht="12.75">
      <c r="A54" s="188"/>
      <c r="B54" s="193"/>
      <c r="C54" s="188"/>
      <c r="D54" s="188"/>
      <c r="E54" s="188"/>
      <c r="F54" s="188"/>
      <c r="G54" s="188"/>
      <c r="H54" s="81">
        <v>0.655</v>
      </c>
      <c r="I54" s="85">
        <f t="shared" si="1"/>
        <v>0</v>
      </c>
      <c r="J54" s="184"/>
    </row>
    <row r="55" spans="1:10" ht="12.75">
      <c r="A55" s="188"/>
      <c r="B55" s="193"/>
      <c r="C55" s="188"/>
      <c r="D55" s="188"/>
      <c r="E55" s="188"/>
      <c r="F55" s="188"/>
      <c r="G55" s="188"/>
      <c r="H55" s="81">
        <v>0.655</v>
      </c>
      <c r="I55" s="85">
        <f t="shared" si="1"/>
        <v>0</v>
      </c>
      <c r="J55" s="184"/>
    </row>
    <row r="56" spans="1:10" ht="12.75">
      <c r="A56" s="188"/>
      <c r="B56" s="193"/>
      <c r="C56" s="188"/>
      <c r="D56" s="188"/>
      <c r="E56" s="188"/>
      <c r="F56" s="188"/>
      <c r="G56" s="188"/>
      <c r="H56" s="81">
        <v>0.655</v>
      </c>
      <c r="I56" s="85">
        <f t="shared" si="1"/>
        <v>0</v>
      </c>
      <c r="J56" s="184"/>
    </row>
    <row r="57" spans="1:10" ht="12.75">
      <c r="A57" s="188"/>
      <c r="B57" s="193"/>
      <c r="C57" s="188"/>
      <c r="D57" s="188"/>
      <c r="E57" s="188"/>
      <c r="F57" s="188"/>
      <c r="G57" s="188"/>
      <c r="H57" s="81">
        <v>0.655</v>
      </c>
      <c r="I57" s="85">
        <f t="shared" si="1"/>
        <v>0</v>
      </c>
      <c r="J57" s="184"/>
    </row>
    <row r="58" spans="1:10" ht="12.75">
      <c r="A58" s="188"/>
      <c r="B58" s="193"/>
      <c r="C58" s="188"/>
      <c r="D58" s="188"/>
      <c r="E58" s="188"/>
      <c r="F58" s="188"/>
      <c r="G58" s="188"/>
      <c r="H58" s="81">
        <v>0.655</v>
      </c>
      <c r="I58" s="85">
        <f t="shared" si="1"/>
        <v>0</v>
      </c>
      <c r="J58" s="184"/>
    </row>
    <row r="59" spans="1:10" ht="12.75">
      <c r="A59" s="188"/>
      <c r="B59" s="193"/>
      <c r="C59" s="188"/>
      <c r="D59" s="188"/>
      <c r="E59" s="188"/>
      <c r="F59" s="188"/>
      <c r="G59" s="188"/>
      <c r="H59" s="81">
        <v>0.655</v>
      </c>
      <c r="I59" s="85">
        <f t="shared" si="1"/>
        <v>0</v>
      </c>
      <c r="J59" s="184"/>
    </row>
    <row r="60" spans="1:10" ht="12.75">
      <c r="A60" s="188"/>
      <c r="B60" s="193"/>
      <c r="C60" s="188"/>
      <c r="D60" s="188"/>
      <c r="E60" s="188"/>
      <c r="F60" s="188"/>
      <c r="G60" s="188"/>
      <c r="H60" s="81">
        <v>0.655</v>
      </c>
      <c r="I60" s="85">
        <f t="shared" si="1"/>
        <v>0</v>
      </c>
      <c r="J60" s="184"/>
    </row>
    <row r="61" spans="1:10" ht="12.75">
      <c r="A61" s="188"/>
      <c r="B61" s="193"/>
      <c r="C61" s="188"/>
      <c r="D61" s="188"/>
      <c r="E61" s="188"/>
      <c r="F61" s="188"/>
      <c r="G61" s="188"/>
      <c r="H61" s="81">
        <v>0.655</v>
      </c>
      <c r="I61" s="85">
        <f t="shared" si="1"/>
        <v>0</v>
      </c>
      <c r="J61" s="184"/>
    </row>
    <row r="62" spans="1:10" ht="12.75">
      <c r="A62" s="188"/>
      <c r="B62" s="193"/>
      <c r="C62" s="188"/>
      <c r="D62" s="188"/>
      <c r="E62" s="188"/>
      <c r="F62" s="188"/>
      <c r="G62" s="188"/>
      <c r="H62" s="81">
        <v>0.655</v>
      </c>
      <c r="I62" s="85">
        <f t="shared" si="1"/>
        <v>0</v>
      </c>
      <c r="J62" s="184"/>
    </row>
    <row r="63" spans="1:10" ht="12.75">
      <c r="A63" s="188"/>
      <c r="B63" s="193"/>
      <c r="C63" s="188"/>
      <c r="D63" s="188"/>
      <c r="E63" s="188"/>
      <c r="F63" s="188"/>
      <c r="G63" s="188"/>
      <c r="H63" s="81">
        <v>0.655</v>
      </c>
      <c r="I63" s="85">
        <f t="shared" si="1"/>
        <v>0</v>
      </c>
      <c r="J63" s="184"/>
    </row>
    <row r="64" spans="1:10" ht="12.75">
      <c r="A64" s="188"/>
      <c r="B64" s="193"/>
      <c r="C64" s="188"/>
      <c r="D64" s="188"/>
      <c r="E64" s="188"/>
      <c r="F64" s="188"/>
      <c r="G64" s="188"/>
      <c r="H64" s="81">
        <v>0.655</v>
      </c>
      <c r="I64" s="85">
        <f t="shared" si="1"/>
        <v>0</v>
      </c>
      <c r="J64" s="184"/>
    </row>
    <row r="65" spans="1:10" ht="12.75">
      <c r="A65" s="188"/>
      <c r="B65" s="193"/>
      <c r="C65" s="188"/>
      <c r="D65" s="188"/>
      <c r="E65" s="188"/>
      <c r="F65" s="188"/>
      <c r="G65" s="188"/>
      <c r="H65" s="81">
        <v>0.655</v>
      </c>
      <c r="I65" s="85">
        <f t="shared" si="1"/>
        <v>0</v>
      </c>
      <c r="J65" s="184"/>
    </row>
    <row r="66" spans="1:10" ht="12.75">
      <c r="A66" s="188"/>
      <c r="B66" s="193"/>
      <c r="C66" s="188"/>
      <c r="D66" s="188"/>
      <c r="E66" s="188"/>
      <c r="F66" s="188"/>
      <c r="G66" s="188"/>
      <c r="H66" s="81">
        <v>0.655</v>
      </c>
      <c r="I66" s="85">
        <f t="shared" si="1"/>
        <v>0</v>
      </c>
      <c r="J66" s="184"/>
    </row>
    <row r="67" spans="1:10" ht="12.75">
      <c r="A67" s="188"/>
      <c r="B67" s="193"/>
      <c r="C67" s="188"/>
      <c r="D67" s="188"/>
      <c r="E67" s="188"/>
      <c r="F67" s="188"/>
      <c r="G67" s="188"/>
      <c r="H67" s="81">
        <v>0.655</v>
      </c>
      <c r="I67" s="85">
        <f t="shared" si="1"/>
        <v>0</v>
      </c>
      <c r="J67" s="184"/>
    </row>
    <row r="68" spans="1:10" ht="12.75">
      <c r="A68" s="188"/>
      <c r="B68" s="193"/>
      <c r="C68" s="188"/>
      <c r="D68" s="188"/>
      <c r="E68" s="188"/>
      <c r="F68" s="188"/>
      <c r="G68" s="188"/>
      <c r="H68" s="81">
        <v>0.655</v>
      </c>
      <c r="I68" s="85">
        <f t="shared" si="1"/>
        <v>0</v>
      </c>
      <c r="J68" s="184"/>
    </row>
    <row r="69" spans="1:10" ht="12.75">
      <c r="A69" s="188"/>
      <c r="B69" s="193"/>
      <c r="C69" s="188"/>
      <c r="D69" s="188"/>
      <c r="E69" s="188"/>
      <c r="F69" s="188"/>
      <c r="G69" s="188"/>
      <c r="H69" s="81">
        <v>0.655</v>
      </c>
      <c r="I69" s="85">
        <f t="shared" si="1"/>
        <v>0</v>
      </c>
      <c r="J69" s="184"/>
    </row>
    <row r="70" spans="1:10" ht="12.75">
      <c r="A70" s="188"/>
      <c r="B70" s="193"/>
      <c r="C70" s="188"/>
      <c r="D70" s="188"/>
      <c r="E70" s="188"/>
      <c r="F70" s="188"/>
      <c r="G70" s="188"/>
      <c r="H70" s="81">
        <v>0.655</v>
      </c>
      <c r="I70" s="85">
        <f t="shared" si="1"/>
        <v>0</v>
      </c>
      <c r="J70" s="184"/>
    </row>
    <row r="71" spans="1:10" ht="12.75">
      <c r="A71" s="188"/>
      <c r="B71" s="193"/>
      <c r="C71" s="188"/>
      <c r="D71" s="188"/>
      <c r="E71" s="188"/>
      <c r="F71" s="188"/>
      <c r="G71" s="188"/>
      <c r="H71" s="81">
        <v>0.655</v>
      </c>
      <c r="I71" s="85">
        <f t="shared" si="1"/>
        <v>0</v>
      </c>
      <c r="J71" s="184"/>
    </row>
    <row r="72" spans="1:10" ht="12.75">
      <c r="A72" s="188"/>
      <c r="B72" s="193"/>
      <c r="C72" s="188"/>
      <c r="D72" s="188"/>
      <c r="E72" s="188"/>
      <c r="F72" s="188"/>
      <c r="G72" s="188"/>
      <c r="H72" s="81">
        <v>0.655</v>
      </c>
      <c r="I72" s="85">
        <f t="shared" si="1"/>
        <v>0</v>
      </c>
      <c r="J72" s="184"/>
    </row>
    <row r="73" spans="1:10" ht="12.75">
      <c r="A73" s="188"/>
      <c r="B73" s="193"/>
      <c r="C73" s="188"/>
      <c r="D73" s="188"/>
      <c r="E73" s="188"/>
      <c r="F73" s="188"/>
      <c r="G73" s="188"/>
      <c r="H73" s="81">
        <v>0.655</v>
      </c>
      <c r="I73" s="85">
        <f t="shared" si="1"/>
        <v>0</v>
      </c>
      <c r="J73" s="184"/>
    </row>
    <row r="74" spans="1:10" ht="12.75">
      <c r="A74" s="188"/>
      <c r="B74" s="193"/>
      <c r="C74" s="188"/>
      <c r="D74" s="188"/>
      <c r="E74" s="188"/>
      <c r="F74" s="188"/>
      <c r="G74" s="188"/>
      <c r="H74" s="81">
        <v>0.655</v>
      </c>
      <c r="I74" s="85">
        <f t="shared" si="1"/>
        <v>0</v>
      </c>
      <c r="J74" s="184"/>
    </row>
    <row r="75" spans="1:10" ht="12.75">
      <c r="A75" s="188"/>
      <c r="B75" s="193"/>
      <c r="C75" s="188"/>
      <c r="D75" s="188"/>
      <c r="E75" s="188"/>
      <c r="F75" s="188"/>
      <c r="G75" s="188"/>
      <c r="H75" s="81">
        <v>0.655</v>
      </c>
      <c r="I75" s="85">
        <f t="shared" si="1"/>
        <v>0</v>
      </c>
      <c r="J75" s="184"/>
    </row>
    <row r="76" spans="1:10" ht="12.75">
      <c r="A76" s="188"/>
      <c r="B76" s="193"/>
      <c r="C76" s="188"/>
      <c r="D76" s="188"/>
      <c r="E76" s="188"/>
      <c r="F76" s="188"/>
      <c r="G76" s="188"/>
      <c r="H76" s="81">
        <v>0.655</v>
      </c>
      <c r="I76" s="85">
        <f t="shared" si="1"/>
        <v>0</v>
      </c>
      <c r="J76" s="184"/>
    </row>
    <row r="77" spans="1:10" ht="12.75">
      <c r="A77" s="188"/>
      <c r="B77" s="193"/>
      <c r="C77" s="188"/>
      <c r="D77" s="188"/>
      <c r="E77" s="188"/>
      <c r="F77" s="188"/>
      <c r="G77" s="188"/>
      <c r="H77" s="81">
        <v>0.655</v>
      </c>
      <c r="I77" s="85">
        <f t="shared" si="1"/>
        <v>0</v>
      </c>
      <c r="J77" s="184"/>
    </row>
    <row r="78" spans="1:10" ht="12.75">
      <c r="A78" s="188"/>
      <c r="B78" s="193"/>
      <c r="C78" s="188"/>
      <c r="D78" s="188"/>
      <c r="E78" s="188"/>
      <c r="F78" s="188"/>
      <c r="G78" s="188"/>
      <c r="H78" s="81">
        <v>0.655</v>
      </c>
      <c r="I78" s="85">
        <f t="shared" si="1"/>
        <v>0</v>
      </c>
      <c r="J78" s="184"/>
    </row>
    <row r="79" spans="1:10" ht="12.75">
      <c r="A79" s="188"/>
      <c r="B79" s="193"/>
      <c r="C79" s="188"/>
      <c r="D79" s="188"/>
      <c r="E79" s="188"/>
      <c r="F79" s="188"/>
      <c r="G79" s="188"/>
      <c r="H79" s="81">
        <v>0.655</v>
      </c>
      <c r="I79" s="85">
        <f t="shared" si="1"/>
        <v>0</v>
      </c>
      <c r="J79" s="184"/>
    </row>
    <row r="80" spans="1:10" ht="12.75">
      <c r="A80" s="188"/>
      <c r="B80" s="193"/>
      <c r="C80" s="188"/>
      <c r="D80" s="188"/>
      <c r="E80" s="188"/>
      <c r="F80" s="188"/>
      <c r="G80" s="188"/>
      <c r="H80" s="81">
        <v>0.655</v>
      </c>
      <c r="I80" s="85">
        <f t="shared" si="1"/>
        <v>0</v>
      </c>
      <c r="J80" s="184"/>
    </row>
    <row r="81" spans="1:10" ht="12.75">
      <c r="A81" s="188"/>
      <c r="B81" s="193"/>
      <c r="C81" s="188"/>
      <c r="D81" s="188"/>
      <c r="E81" s="188"/>
      <c r="F81" s="188"/>
      <c r="G81" s="188"/>
      <c r="H81" s="81">
        <v>0.655</v>
      </c>
      <c r="I81" s="85">
        <f t="shared" si="1"/>
        <v>0</v>
      </c>
      <c r="J81" s="184"/>
    </row>
    <row r="82" spans="1:10" ht="12.75">
      <c r="A82" s="188"/>
      <c r="B82" s="193"/>
      <c r="C82" s="188"/>
      <c r="D82" s="188"/>
      <c r="E82" s="188"/>
      <c r="F82" s="188"/>
      <c r="G82" s="188"/>
      <c r="H82" s="81">
        <v>0.655</v>
      </c>
      <c r="I82" s="85">
        <f t="shared" si="1"/>
        <v>0</v>
      </c>
      <c r="J82" s="184"/>
    </row>
    <row r="83" spans="1:10" ht="12.75">
      <c r="A83" s="188"/>
      <c r="B83" s="193"/>
      <c r="C83" s="188"/>
      <c r="D83" s="188"/>
      <c r="E83" s="188"/>
      <c r="F83" s="188"/>
      <c r="G83" s="188"/>
      <c r="H83" s="81">
        <v>0.655</v>
      </c>
      <c r="I83" s="85">
        <f t="shared" si="1"/>
        <v>0</v>
      </c>
      <c r="J83" s="184"/>
    </row>
    <row r="84" spans="1:10" ht="12.75">
      <c r="A84" s="188"/>
      <c r="B84" s="193"/>
      <c r="C84" s="188"/>
      <c r="D84" s="188"/>
      <c r="E84" s="188"/>
      <c r="F84" s="188"/>
      <c r="G84" s="188"/>
      <c r="H84" s="81">
        <v>0.655</v>
      </c>
      <c r="I84" s="85">
        <f t="shared" si="1"/>
        <v>0</v>
      </c>
      <c r="J84" s="184"/>
    </row>
    <row r="85" spans="1:10" ht="12.75">
      <c r="A85" s="188"/>
      <c r="B85" s="193"/>
      <c r="C85" s="188"/>
      <c r="D85" s="188"/>
      <c r="E85" s="188"/>
      <c r="F85" s="188"/>
      <c r="G85" s="188"/>
      <c r="H85" s="81">
        <v>0.655</v>
      </c>
      <c r="I85" s="85">
        <f t="shared" si="1"/>
        <v>0</v>
      </c>
      <c r="J85" s="184"/>
    </row>
    <row r="86" spans="1:10" ht="12.75">
      <c r="A86" s="188"/>
      <c r="B86" s="193"/>
      <c r="C86" s="188"/>
      <c r="D86" s="188"/>
      <c r="E86" s="188"/>
      <c r="F86" s="188"/>
      <c r="G86" s="188"/>
      <c r="H86" s="81">
        <v>0.655</v>
      </c>
      <c r="I86" s="85">
        <f t="shared" si="1"/>
        <v>0</v>
      </c>
      <c r="J86" s="184"/>
    </row>
    <row r="87" spans="1:10" ht="12.75">
      <c r="A87" s="188"/>
      <c r="B87" s="193"/>
      <c r="C87" s="188"/>
      <c r="D87" s="188"/>
      <c r="E87" s="188"/>
      <c r="F87" s="188"/>
      <c r="G87" s="188"/>
      <c r="H87" s="81">
        <v>0.655</v>
      </c>
      <c r="I87" s="85">
        <f t="shared" si="1"/>
        <v>0</v>
      </c>
      <c r="J87" s="184"/>
    </row>
    <row r="88" spans="1:10" ht="12.75">
      <c r="A88" s="86" t="s">
        <v>59</v>
      </c>
      <c r="B88" s="70"/>
      <c r="C88" s="66"/>
      <c r="D88" s="66"/>
      <c r="E88" s="66"/>
      <c r="F88" s="66"/>
      <c r="G88" s="66"/>
      <c r="H88" s="66"/>
      <c r="I88" s="83"/>
      <c r="J88" s="83"/>
    </row>
    <row r="89" spans="1:10" ht="12.75">
      <c r="A89" s="71" t="s">
        <v>41</v>
      </c>
      <c r="B89" s="71" t="s">
        <v>37</v>
      </c>
      <c r="C89" s="71" t="s">
        <v>39</v>
      </c>
      <c r="D89" s="71" t="s">
        <v>139</v>
      </c>
      <c r="E89" s="71" t="s">
        <v>40</v>
      </c>
      <c r="F89" s="71" t="s">
        <v>38</v>
      </c>
      <c r="G89" s="71" t="s">
        <v>46</v>
      </c>
      <c r="H89" s="82" t="s">
        <v>46</v>
      </c>
      <c r="I89" s="84">
        <f>SUM(I90:I129)</f>
        <v>0</v>
      </c>
      <c r="J89" s="72" t="s">
        <v>14</v>
      </c>
    </row>
    <row r="90" spans="1:10" ht="12.75">
      <c r="A90" s="188"/>
      <c r="B90" s="193">
        <v>45444</v>
      </c>
      <c r="C90" s="188"/>
      <c r="D90" s="188"/>
      <c r="E90" s="188"/>
      <c r="F90" s="188"/>
      <c r="G90" s="188"/>
      <c r="H90" s="81">
        <v>0.655</v>
      </c>
      <c r="I90" s="85">
        <f>H90*G90</f>
        <v>0</v>
      </c>
      <c r="J90" s="184"/>
    </row>
    <row r="91" spans="1:10" ht="12.75">
      <c r="A91" s="188"/>
      <c r="B91" s="193"/>
      <c r="C91" s="188"/>
      <c r="D91" s="188"/>
      <c r="E91" s="188"/>
      <c r="F91" s="188"/>
      <c r="G91" s="188"/>
      <c r="H91" s="81">
        <v>0.655</v>
      </c>
      <c r="I91" s="85">
        <f aca="true" t="shared" si="2" ref="I91:I129">H91*G91</f>
        <v>0</v>
      </c>
      <c r="J91" s="184"/>
    </row>
    <row r="92" spans="1:10" ht="12.75">
      <c r="A92" s="188"/>
      <c r="B92" s="193"/>
      <c r="C92" s="188"/>
      <c r="D92" s="188"/>
      <c r="E92" s="188"/>
      <c r="F92" s="188"/>
      <c r="G92" s="188"/>
      <c r="H92" s="81">
        <v>0.655</v>
      </c>
      <c r="I92" s="85">
        <f t="shared" si="2"/>
        <v>0</v>
      </c>
      <c r="J92" s="184"/>
    </row>
    <row r="93" spans="1:10" ht="12.75">
      <c r="A93" s="188"/>
      <c r="B93" s="193"/>
      <c r="C93" s="188"/>
      <c r="D93" s="188"/>
      <c r="E93" s="188"/>
      <c r="F93" s="188"/>
      <c r="G93" s="188"/>
      <c r="H93" s="81">
        <v>0.655</v>
      </c>
      <c r="I93" s="85">
        <f t="shared" si="2"/>
        <v>0</v>
      </c>
      <c r="J93" s="184"/>
    </row>
    <row r="94" spans="1:10" ht="12.75">
      <c r="A94" s="188"/>
      <c r="B94" s="193"/>
      <c r="C94" s="188"/>
      <c r="D94" s="188"/>
      <c r="E94" s="188"/>
      <c r="F94" s="188"/>
      <c r="G94" s="188"/>
      <c r="H94" s="81">
        <v>0.655</v>
      </c>
      <c r="I94" s="85">
        <f t="shared" si="2"/>
        <v>0</v>
      </c>
      <c r="J94" s="184"/>
    </row>
    <row r="95" spans="1:10" ht="12.75">
      <c r="A95" s="188"/>
      <c r="B95" s="193"/>
      <c r="C95" s="188"/>
      <c r="D95" s="188"/>
      <c r="E95" s="188"/>
      <c r="F95" s="188"/>
      <c r="G95" s="188"/>
      <c r="H95" s="81">
        <v>0.655</v>
      </c>
      <c r="I95" s="85">
        <f t="shared" si="2"/>
        <v>0</v>
      </c>
      <c r="J95" s="184"/>
    </row>
    <row r="96" spans="1:10" ht="12.75">
      <c r="A96" s="188"/>
      <c r="B96" s="193"/>
      <c r="C96" s="188"/>
      <c r="D96" s="188"/>
      <c r="E96" s="188"/>
      <c r="F96" s="188"/>
      <c r="G96" s="188"/>
      <c r="H96" s="81">
        <v>0.655</v>
      </c>
      <c r="I96" s="85">
        <f t="shared" si="2"/>
        <v>0</v>
      </c>
      <c r="J96" s="184"/>
    </row>
    <row r="97" spans="1:10" ht="12.75">
      <c r="A97" s="188"/>
      <c r="B97" s="193"/>
      <c r="C97" s="188"/>
      <c r="D97" s="188"/>
      <c r="E97" s="188"/>
      <c r="F97" s="188"/>
      <c r="G97" s="188"/>
      <c r="H97" s="81">
        <v>0.655</v>
      </c>
      <c r="I97" s="85">
        <f t="shared" si="2"/>
        <v>0</v>
      </c>
      <c r="J97" s="184"/>
    </row>
    <row r="98" spans="1:10" ht="12.75">
      <c r="A98" s="188"/>
      <c r="B98" s="193"/>
      <c r="C98" s="188"/>
      <c r="D98" s="188"/>
      <c r="E98" s="188"/>
      <c r="F98" s="188"/>
      <c r="G98" s="188"/>
      <c r="H98" s="81">
        <v>0.655</v>
      </c>
      <c r="I98" s="85">
        <f t="shared" si="2"/>
        <v>0</v>
      </c>
      <c r="J98" s="184"/>
    </row>
    <row r="99" spans="1:10" ht="12.75">
      <c r="A99" s="188"/>
      <c r="B99" s="193"/>
      <c r="C99" s="188"/>
      <c r="D99" s="188"/>
      <c r="E99" s="188"/>
      <c r="F99" s="188"/>
      <c r="G99" s="188"/>
      <c r="H99" s="81">
        <v>0.655</v>
      </c>
      <c r="I99" s="85">
        <f t="shared" si="2"/>
        <v>0</v>
      </c>
      <c r="J99" s="184"/>
    </row>
    <row r="100" spans="1:10" ht="12.75">
      <c r="A100" s="188"/>
      <c r="B100" s="193"/>
      <c r="C100" s="188"/>
      <c r="D100" s="188"/>
      <c r="E100" s="188"/>
      <c r="F100" s="188"/>
      <c r="G100" s="188"/>
      <c r="H100" s="81">
        <v>0.655</v>
      </c>
      <c r="I100" s="85">
        <f t="shared" si="2"/>
        <v>0</v>
      </c>
      <c r="J100" s="184"/>
    </row>
    <row r="101" spans="1:10" ht="12.75">
      <c r="A101" s="188"/>
      <c r="B101" s="193"/>
      <c r="C101" s="188"/>
      <c r="D101" s="188"/>
      <c r="E101" s="188"/>
      <c r="F101" s="188"/>
      <c r="G101" s="188"/>
      <c r="H101" s="81">
        <v>0.655</v>
      </c>
      <c r="I101" s="85">
        <f t="shared" si="2"/>
        <v>0</v>
      </c>
      <c r="J101" s="184"/>
    </row>
    <row r="102" spans="1:10" ht="12.75">
      <c r="A102" s="188"/>
      <c r="B102" s="193"/>
      <c r="C102" s="188"/>
      <c r="D102" s="188"/>
      <c r="E102" s="188"/>
      <c r="F102" s="188"/>
      <c r="G102" s="188"/>
      <c r="H102" s="81">
        <v>0.655</v>
      </c>
      <c r="I102" s="85">
        <f t="shared" si="2"/>
        <v>0</v>
      </c>
      <c r="J102" s="184"/>
    </row>
    <row r="103" spans="1:10" ht="12.75">
      <c r="A103" s="188"/>
      <c r="B103" s="193"/>
      <c r="C103" s="188"/>
      <c r="D103" s="188"/>
      <c r="E103" s="188"/>
      <c r="F103" s="188"/>
      <c r="G103" s="188"/>
      <c r="H103" s="81">
        <v>0.655</v>
      </c>
      <c r="I103" s="85">
        <f t="shared" si="2"/>
        <v>0</v>
      </c>
      <c r="J103" s="184"/>
    </row>
    <row r="104" spans="1:10" ht="12.75">
      <c r="A104" s="188"/>
      <c r="B104" s="193"/>
      <c r="C104" s="188"/>
      <c r="D104" s="188"/>
      <c r="E104" s="188"/>
      <c r="F104" s="188"/>
      <c r="G104" s="188"/>
      <c r="H104" s="81">
        <v>0.655</v>
      </c>
      <c r="I104" s="85">
        <f t="shared" si="2"/>
        <v>0</v>
      </c>
      <c r="J104" s="184"/>
    </row>
    <row r="105" spans="1:10" ht="12.75">
      <c r="A105" s="188"/>
      <c r="B105" s="193"/>
      <c r="C105" s="188"/>
      <c r="D105" s="188"/>
      <c r="E105" s="188"/>
      <c r="F105" s="188"/>
      <c r="G105" s="188"/>
      <c r="H105" s="81">
        <v>0.655</v>
      </c>
      <c r="I105" s="85">
        <f t="shared" si="2"/>
        <v>0</v>
      </c>
      <c r="J105" s="184"/>
    </row>
    <row r="106" spans="1:10" ht="12.75">
      <c r="A106" s="188"/>
      <c r="B106" s="193"/>
      <c r="C106" s="188"/>
      <c r="D106" s="188"/>
      <c r="E106" s="188"/>
      <c r="F106" s="188"/>
      <c r="G106" s="188"/>
      <c r="H106" s="81">
        <v>0.655</v>
      </c>
      <c r="I106" s="85">
        <f t="shared" si="2"/>
        <v>0</v>
      </c>
      <c r="J106" s="184"/>
    </row>
    <row r="107" spans="1:10" ht="12.75">
      <c r="A107" s="188"/>
      <c r="B107" s="193"/>
      <c r="C107" s="188"/>
      <c r="D107" s="188"/>
      <c r="E107" s="188"/>
      <c r="F107" s="188"/>
      <c r="G107" s="188"/>
      <c r="H107" s="81">
        <v>0.655</v>
      </c>
      <c r="I107" s="85">
        <f t="shared" si="2"/>
        <v>0</v>
      </c>
      <c r="J107" s="184"/>
    </row>
    <row r="108" spans="1:10" ht="12.75">
      <c r="A108" s="188"/>
      <c r="B108" s="193"/>
      <c r="C108" s="188"/>
      <c r="D108" s="188"/>
      <c r="E108" s="188"/>
      <c r="F108" s="188"/>
      <c r="G108" s="188"/>
      <c r="H108" s="81">
        <v>0.655</v>
      </c>
      <c r="I108" s="85">
        <f t="shared" si="2"/>
        <v>0</v>
      </c>
      <c r="J108" s="184"/>
    </row>
    <row r="109" spans="1:10" ht="12.75">
      <c r="A109" s="188"/>
      <c r="B109" s="193"/>
      <c r="C109" s="188"/>
      <c r="D109" s="188"/>
      <c r="E109" s="188"/>
      <c r="F109" s="188"/>
      <c r="G109" s="188"/>
      <c r="H109" s="81">
        <v>0.655</v>
      </c>
      <c r="I109" s="85">
        <f t="shared" si="2"/>
        <v>0</v>
      </c>
      <c r="J109" s="184"/>
    </row>
    <row r="110" spans="1:10" ht="12.75">
      <c r="A110" s="188"/>
      <c r="B110" s="193"/>
      <c r="C110" s="188"/>
      <c r="D110" s="188"/>
      <c r="E110" s="188"/>
      <c r="F110" s="188"/>
      <c r="G110" s="188"/>
      <c r="H110" s="81">
        <v>0.655</v>
      </c>
      <c r="I110" s="85">
        <f t="shared" si="2"/>
        <v>0</v>
      </c>
      <c r="J110" s="184"/>
    </row>
    <row r="111" spans="1:10" ht="12.75">
      <c r="A111" s="188"/>
      <c r="B111" s="193"/>
      <c r="C111" s="188"/>
      <c r="D111" s="188"/>
      <c r="E111" s="188"/>
      <c r="F111" s="188"/>
      <c r="G111" s="188"/>
      <c r="H111" s="81">
        <v>0.655</v>
      </c>
      <c r="I111" s="85">
        <f t="shared" si="2"/>
        <v>0</v>
      </c>
      <c r="J111" s="184"/>
    </row>
    <row r="112" spans="1:10" ht="12.75">
      <c r="A112" s="188"/>
      <c r="B112" s="193"/>
      <c r="C112" s="188"/>
      <c r="D112" s="188"/>
      <c r="E112" s="188"/>
      <c r="F112" s="188"/>
      <c r="G112" s="188"/>
      <c r="H112" s="81">
        <v>0.655</v>
      </c>
      <c r="I112" s="85">
        <f t="shared" si="2"/>
        <v>0</v>
      </c>
      <c r="J112" s="184"/>
    </row>
    <row r="113" spans="1:10" ht="12.75">
      <c r="A113" s="188"/>
      <c r="B113" s="193"/>
      <c r="C113" s="188"/>
      <c r="D113" s="188"/>
      <c r="E113" s="188"/>
      <c r="F113" s="188"/>
      <c r="G113" s="188"/>
      <c r="H113" s="81">
        <v>0.655</v>
      </c>
      <c r="I113" s="85">
        <f t="shared" si="2"/>
        <v>0</v>
      </c>
      <c r="J113" s="184"/>
    </row>
    <row r="114" spans="1:10" ht="12.75">
      <c r="A114" s="188"/>
      <c r="B114" s="193"/>
      <c r="C114" s="188"/>
      <c r="D114" s="188"/>
      <c r="E114" s="188"/>
      <c r="F114" s="188"/>
      <c r="G114" s="188"/>
      <c r="H114" s="81">
        <v>0.655</v>
      </c>
      <c r="I114" s="85">
        <f t="shared" si="2"/>
        <v>0</v>
      </c>
      <c r="J114" s="184"/>
    </row>
    <row r="115" spans="1:10" ht="12.75">
      <c r="A115" s="188"/>
      <c r="B115" s="193"/>
      <c r="C115" s="188"/>
      <c r="D115" s="188"/>
      <c r="E115" s="188"/>
      <c r="F115" s="188"/>
      <c r="G115" s="188"/>
      <c r="H115" s="81">
        <v>0.655</v>
      </c>
      <c r="I115" s="85">
        <f t="shared" si="2"/>
        <v>0</v>
      </c>
      <c r="J115" s="184"/>
    </row>
    <row r="116" spans="1:10" ht="12.75">
      <c r="A116" s="188"/>
      <c r="B116" s="193"/>
      <c r="C116" s="188"/>
      <c r="D116" s="188"/>
      <c r="E116" s="188"/>
      <c r="F116" s="188"/>
      <c r="G116" s="188"/>
      <c r="H116" s="81">
        <v>0.655</v>
      </c>
      <c r="I116" s="85">
        <f t="shared" si="2"/>
        <v>0</v>
      </c>
      <c r="J116" s="184"/>
    </row>
    <row r="117" spans="1:10" ht="12.75">
      <c r="A117" s="188"/>
      <c r="B117" s="193"/>
      <c r="C117" s="188"/>
      <c r="D117" s="188"/>
      <c r="E117" s="188"/>
      <c r="F117" s="188"/>
      <c r="G117" s="188"/>
      <c r="H117" s="81">
        <v>0.655</v>
      </c>
      <c r="I117" s="85">
        <f t="shared" si="2"/>
        <v>0</v>
      </c>
      <c r="J117" s="184"/>
    </row>
    <row r="118" spans="1:10" ht="12.75">
      <c r="A118" s="188"/>
      <c r="B118" s="193"/>
      <c r="C118" s="188"/>
      <c r="D118" s="188"/>
      <c r="E118" s="188"/>
      <c r="F118" s="188"/>
      <c r="G118" s="188"/>
      <c r="H118" s="81">
        <v>0.655</v>
      </c>
      <c r="I118" s="85">
        <f t="shared" si="2"/>
        <v>0</v>
      </c>
      <c r="J118" s="184"/>
    </row>
    <row r="119" spans="1:10" ht="12.75">
      <c r="A119" s="188"/>
      <c r="B119" s="193"/>
      <c r="C119" s="188"/>
      <c r="D119" s="188"/>
      <c r="E119" s="188"/>
      <c r="F119" s="188"/>
      <c r="G119" s="188"/>
      <c r="H119" s="81">
        <v>0.655</v>
      </c>
      <c r="I119" s="85">
        <f t="shared" si="2"/>
        <v>0</v>
      </c>
      <c r="J119" s="184"/>
    </row>
    <row r="120" spans="1:10" ht="12.75">
      <c r="A120" s="188"/>
      <c r="B120" s="193"/>
      <c r="C120" s="188"/>
      <c r="D120" s="188"/>
      <c r="E120" s="188"/>
      <c r="F120" s="188"/>
      <c r="G120" s="188"/>
      <c r="H120" s="81">
        <v>0.655</v>
      </c>
      <c r="I120" s="85">
        <f t="shared" si="2"/>
        <v>0</v>
      </c>
      <c r="J120" s="184"/>
    </row>
    <row r="121" spans="1:10" ht="12.75">
      <c r="A121" s="188"/>
      <c r="B121" s="193"/>
      <c r="C121" s="188"/>
      <c r="D121" s="188"/>
      <c r="E121" s="188"/>
      <c r="F121" s="188"/>
      <c r="G121" s="188"/>
      <c r="H121" s="81">
        <v>0.655</v>
      </c>
      <c r="I121" s="85">
        <f t="shared" si="2"/>
        <v>0</v>
      </c>
      <c r="J121" s="184"/>
    </row>
    <row r="122" spans="1:10" ht="12.75">
      <c r="A122" s="188"/>
      <c r="B122" s="193"/>
      <c r="C122" s="188"/>
      <c r="D122" s="188"/>
      <c r="E122" s="188"/>
      <c r="F122" s="188"/>
      <c r="G122" s="188"/>
      <c r="H122" s="81">
        <v>0.655</v>
      </c>
      <c r="I122" s="85">
        <f t="shared" si="2"/>
        <v>0</v>
      </c>
      <c r="J122" s="184"/>
    </row>
    <row r="123" spans="1:10" ht="12.75">
      <c r="A123" s="188"/>
      <c r="B123" s="193"/>
      <c r="C123" s="188"/>
      <c r="D123" s="188"/>
      <c r="E123" s="188"/>
      <c r="F123" s="188"/>
      <c r="G123" s="188"/>
      <c r="H123" s="81">
        <v>0.655</v>
      </c>
      <c r="I123" s="85">
        <f t="shared" si="2"/>
        <v>0</v>
      </c>
      <c r="J123" s="184"/>
    </row>
    <row r="124" spans="1:10" ht="12.75">
      <c r="A124" s="188"/>
      <c r="B124" s="193"/>
      <c r="C124" s="188"/>
      <c r="D124" s="188"/>
      <c r="E124" s="188"/>
      <c r="F124" s="188"/>
      <c r="G124" s="188"/>
      <c r="H124" s="81">
        <v>0.655</v>
      </c>
      <c r="I124" s="85">
        <f t="shared" si="2"/>
        <v>0</v>
      </c>
      <c r="J124" s="184"/>
    </row>
    <row r="125" spans="1:10" ht="12.75">
      <c r="A125" s="188"/>
      <c r="B125" s="193"/>
      <c r="C125" s="188"/>
      <c r="D125" s="188"/>
      <c r="E125" s="188"/>
      <c r="F125" s="188"/>
      <c r="G125" s="188"/>
      <c r="H125" s="81">
        <v>0.655</v>
      </c>
      <c r="I125" s="85">
        <f t="shared" si="2"/>
        <v>0</v>
      </c>
      <c r="J125" s="184"/>
    </row>
    <row r="126" spans="1:10" ht="12.75">
      <c r="A126" s="188"/>
      <c r="B126" s="193"/>
      <c r="C126" s="188"/>
      <c r="D126" s="188"/>
      <c r="E126" s="188"/>
      <c r="F126" s="188"/>
      <c r="G126" s="188"/>
      <c r="H126" s="81">
        <v>0.655</v>
      </c>
      <c r="I126" s="85">
        <f t="shared" si="2"/>
        <v>0</v>
      </c>
      <c r="J126" s="184"/>
    </row>
    <row r="127" spans="1:10" ht="12.75">
      <c r="A127" s="188"/>
      <c r="B127" s="193"/>
      <c r="C127" s="188"/>
      <c r="D127" s="188"/>
      <c r="E127" s="188"/>
      <c r="F127" s="188"/>
      <c r="G127" s="188"/>
      <c r="H127" s="81">
        <v>0.655</v>
      </c>
      <c r="I127" s="85">
        <f t="shared" si="2"/>
        <v>0</v>
      </c>
      <c r="J127" s="184"/>
    </row>
    <row r="128" spans="1:10" ht="12.75">
      <c r="A128" s="188"/>
      <c r="B128" s="193"/>
      <c r="C128" s="188"/>
      <c r="D128" s="188"/>
      <c r="E128" s="188"/>
      <c r="F128" s="188"/>
      <c r="G128" s="188"/>
      <c r="H128" s="81">
        <v>0.655</v>
      </c>
      <c r="I128" s="85">
        <f t="shared" si="2"/>
        <v>0</v>
      </c>
      <c r="J128" s="184"/>
    </row>
    <row r="129" spans="1:10" ht="12.75">
      <c r="A129" s="188"/>
      <c r="B129" s="193"/>
      <c r="C129" s="188"/>
      <c r="D129" s="188"/>
      <c r="E129" s="188"/>
      <c r="F129" s="188"/>
      <c r="G129" s="188"/>
      <c r="H129" s="81">
        <v>0.655</v>
      </c>
      <c r="I129" s="85">
        <f t="shared" si="2"/>
        <v>0</v>
      </c>
      <c r="J129" s="184"/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V104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2.8515625" style="188" customWidth="1"/>
    <col min="2" max="2" width="35.7109375" style="188" customWidth="1"/>
    <col min="3" max="10" width="9.140625" style="188" customWidth="1"/>
    <col min="11" max="11" width="2.8515625" style="188" customWidth="1"/>
    <col min="12" max="19" width="9.140625" style="188" customWidth="1"/>
    <col min="20" max="20" width="16.7109375" style="188" customWidth="1"/>
    <col min="21" max="21" width="2.8515625" style="188" customWidth="1"/>
    <col min="22" max="16384" width="9.140625" style="188" customWidth="1"/>
  </cols>
  <sheetData>
    <row r="1" spans="1:21" ht="15.75" customHeight="1">
      <c r="A1" s="457" t="s">
        <v>143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265"/>
      <c r="M1" s="265"/>
      <c r="N1" s="265"/>
      <c r="O1" s="265"/>
      <c r="P1" s="265"/>
      <c r="Q1" s="265"/>
      <c r="R1" s="265"/>
      <c r="S1" s="265"/>
      <c r="T1" s="265"/>
      <c r="U1" s="265"/>
    </row>
    <row r="2" spans="1:22" ht="15.75" customHeight="1" thickBot="1">
      <c r="A2" s="458" t="s">
        <v>97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2"/>
    </row>
    <row r="3" spans="1:11" ht="12.75">
      <c r="A3" s="459" t="s">
        <v>80</v>
      </c>
      <c r="B3" s="465"/>
      <c r="C3" s="469" t="s">
        <v>79</v>
      </c>
      <c r="D3" s="470"/>
      <c r="E3" s="470"/>
      <c r="F3" s="470"/>
      <c r="G3" s="470"/>
      <c r="H3" s="470"/>
      <c r="I3" s="470"/>
      <c r="J3" s="470"/>
      <c r="K3" s="267"/>
    </row>
    <row r="4" spans="1:11" ht="13.5" thickBot="1">
      <c r="A4" s="462"/>
      <c r="B4" s="466"/>
      <c r="C4" s="467" t="s">
        <v>78</v>
      </c>
      <c r="D4" s="468"/>
      <c r="E4" s="468"/>
      <c r="F4" s="468"/>
      <c r="G4" s="468"/>
      <c r="H4" s="468"/>
      <c r="I4" s="468"/>
      <c r="J4" s="468"/>
      <c r="K4" s="268"/>
    </row>
    <row r="5" spans="1:11" ht="12.75">
      <c r="A5" s="256"/>
      <c r="B5" s="269"/>
      <c r="C5" s="269"/>
      <c r="D5" s="269"/>
      <c r="E5" s="269"/>
      <c r="F5" s="269"/>
      <c r="G5" s="269"/>
      <c r="H5" s="269"/>
      <c r="I5" s="269"/>
      <c r="J5" s="269"/>
      <c r="K5" s="256"/>
    </row>
    <row r="6" spans="1:11" ht="12.75">
      <c r="A6" s="256"/>
      <c r="B6" s="270" t="s">
        <v>100</v>
      </c>
      <c r="C6" s="455"/>
      <c r="D6" s="456"/>
      <c r="E6" s="456"/>
      <c r="F6" s="456"/>
      <c r="G6" s="456"/>
      <c r="H6" s="456"/>
      <c r="I6" s="456"/>
      <c r="J6" s="456"/>
      <c r="K6" s="271"/>
    </row>
    <row r="7" spans="1:11" ht="12.75">
      <c r="A7" s="256"/>
      <c r="B7" s="272" t="s">
        <v>81</v>
      </c>
      <c r="C7" s="455"/>
      <c r="D7" s="456"/>
      <c r="E7" s="456"/>
      <c r="F7" s="456"/>
      <c r="G7" s="456"/>
      <c r="H7" s="456"/>
      <c r="I7" s="456"/>
      <c r="J7" s="456"/>
      <c r="K7" s="271"/>
    </row>
    <row r="8" spans="1:11" ht="12.75">
      <c r="A8" s="256"/>
      <c r="B8" s="320" t="s">
        <v>157</v>
      </c>
      <c r="C8" s="455"/>
      <c r="D8" s="456"/>
      <c r="E8" s="456"/>
      <c r="F8" s="456"/>
      <c r="G8" s="456"/>
      <c r="H8" s="456"/>
      <c r="I8" s="456"/>
      <c r="J8" s="456"/>
      <c r="K8" s="271"/>
    </row>
    <row r="9" spans="1:11" ht="12.75">
      <c r="A9" s="256"/>
      <c r="B9" s="273"/>
      <c r="C9" s="455"/>
      <c r="D9" s="456"/>
      <c r="E9" s="456"/>
      <c r="F9" s="456"/>
      <c r="G9" s="456"/>
      <c r="H9" s="456"/>
      <c r="I9" s="456"/>
      <c r="J9" s="456"/>
      <c r="K9" s="271"/>
    </row>
    <row r="10" spans="1:11" ht="12.75">
      <c r="A10" s="256"/>
      <c r="B10" s="274"/>
      <c r="C10" s="256"/>
      <c r="D10" s="256"/>
      <c r="E10" s="256"/>
      <c r="F10" s="256"/>
      <c r="G10" s="256"/>
      <c r="H10" s="256"/>
      <c r="I10" s="256"/>
      <c r="J10" s="256"/>
      <c r="K10" s="271"/>
    </row>
    <row r="11" spans="1:11" ht="12.75">
      <c r="A11" s="256"/>
      <c r="B11" s="270" t="s">
        <v>87</v>
      </c>
      <c r="C11" s="456"/>
      <c r="D11" s="456"/>
      <c r="E11" s="456"/>
      <c r="F11" s="456"/>
      <c r="G11" s="456"/>
      <c r="H11" s="456"/>
      <c r="I11" s="456"/>
      <c r="J11" s="456"/>
      <c r="K11" s="271"/>
    </row>
    <row r="12" spans="1:11" ht="12.75">
      <c r="A12" s="256"/>
      <c r="B12" s="270" t="s">
        <v>99</v>
      </c>
      <c r="C12" s="455"/>
      <c r="D12" s="456"/>
      <c r="E12" s="456"/>
      <c r="F12" s="456"/>
      <c r="G12" s="456"/>
      <c r="H12" s="456"/>
      <c r="I12" s="456"/>
      <c r="J12" s="456"/>
      <c r="K12" s="271"/>
    </row>
    <row r="13" spans="1:11" ht="12.75">
      <c r="A13" s="256"/>
      <c r="B13" s="272" t="s">
        <v>81</v>
      </c>
      <c r="C13" s="455"/>
      <c r="D13" s="456"/>
      <c r="E13" s="456"/>
      <c r="F13" s="456"/>
      <c r="G13" s="456"/>
      <c r="H13" s="456"/>
      <c r="I13" s="456"/>
      <c r="J13" s="456"/>
      <c r="K13" s="271"/>
    </row>
    <row r="14" spans="1:11" ht="12.75">
      <c r="A14" s="256"/>
      <c r="B14" s="320" t="s">
        <v>157</v>
      </c>
      <c r="C14" s="455"/>
      <c r="D14" s="456"/>
      <c r="E14" s="456"/>
      <c r="F14" s="456"/>
      <c r="G14" s="456"/>
      <c r="H14" s="456"/>
      <c r="I14" s="456"/>
      <c r="J14" s="456"/>
      <c r="K14" s="271"/>
    </row>
    <row r="15" spans="1:11" ht="12.75">
      <c r="A15" s="256"/>
      <c r="B15" s="273"/>
      <c r="C15" s="455"/>
      <c r="D15" s="456"/>
      <c r="E15" s="456"/>
      <c r="F15" s="456"/>
      <c r="G15" s="456"/>
      <c r="H15" s="456"/>
      <c r="I15" s="456"/>
      <c r="J15" s="456"/>
      <c r="K15" s="271"/>
    </row>
    <row r="16" spans="1:11" ht="12.75">
      <c r="A16" s="256"/>
      <c r="B16" s="256"/>
      <c r="C16" s="256"/>
      <c r="D16" s="256"/>
      <c r="E16" s="256"/>
      <c r="F16" s="256"/>
      <c r="G16" s="256"/>
      <c r="H16" s="256"/>
      <c r="I16" s="256"/>
      <c r="J16" s="256"/>
      <c r="K16" s="271"/>
    </row>
    <row r="17" spans="1:11" ht="12.75">
      <c r="A17" s="256"/>
      <c r="B17" s="275" t="s">
        <v>101</v>
      </c>
      <c r="C17" s="455"/>
      <c r="D17" s="456"/>
      <c r="E17" s="456"/>
      <c r="F17" s="456"/>
      <c r="G17" s="456"/>
      <c r="H17" s="456"/>
      <c r="I17" s="456"/>
      <c r="J17" s="456"/>
      <c r="K17" s="271"/>
    </row>
    <row r="18" spans="1:11" ht="12.75">
      <c r="A18" s="256"/>
      <c r="B18" s="276" t="s">
        <v>82</v>
      </c>
      <c r="C18" s="455"/>
      <c r="D18" s="456"/>
      <c r="E18" s="456"/>
      <c r="F18" s="456"/>
      <c r="G18" s="456"/>
      <c r="H18" s="456"/>
      <c r="I18" s="456"/>
      <c r="J18" s="456"/>
      <c r="K18" s="271"/>
    </row>
    <row r="19" spans="1:11" ht="12.75">
      <c r="A19" s="256"/>
      <c r="B19" s="276" t="s">
        <v>111</v>
      </c>
      <c r="C19" s="455"/>
      <c r="D19" s="456"/>
      <c r="E19" s="456"/>
      <c r="F19" s="456"/>
      <c r="G19" s="456"/>
      <c r="H19" s="456"/>
      <c r="I19" s="456"/>
      <c r="J19" s="456"/>
      <c r="K19" s="271"/>
    </row>
    <row r="20" spans="1:11" ht="12.75">
      <c r="A20" s="256"/>
      <c r="B20" s="276" t="s">
        <v>112</v>
      </c>
      <c r="C20" s="455"/>
      <c r="D20" s="456"/>
      <c r="E20" s="456"/>
      <c r="F20" s="456"/>
      <c r="G20" s="456"/>
      <c r="H20" s="456"/>
      <c r="I20" s="456"/>
      <c r="J20" s="456"/>
      <c r="K20" s="271"/>
    </row>
    <row r="21" spans="1:11" ht="12.75">
      <c r="A21" s="256"/>
      <c r="C21" s="455"/>
      <c r="D21" s="456"/>
      <c r="E21" s="456"/>
      <c r="F21" s="456"/>
      <c r="G21" s="456"/>
      <c r="H21" s="456"/>
      <c r="I21" s="456"/>
      <c r="J21" s="456"/>
      <c r="K21" s="271"/>
    </row>
    <row r="22" spans="1:11" ht="12.75">
      <c r="A22" s="256"/>
      <c r="B22" s="256"/>
      <c r="C22" s="256"/>
      <c r="D22" s="256"/>
      <c r="E22" s="256"/>
      <c r="F22" s="256"/>
      <c r="G22" s="256"/>
      <c r="H22" s="256"/>
      <c r="I22" s="256"/>
      <c r="J22" s="256"/>
      <c r="K22" s="271"/>
    </row>
    <row r="23" spans="1:11" ht="12.75">
      <c r="A23" s="256"/>
      <c r="B23" s="275" t="s">
        <v>102</v>
      </c>
      <c r="C23" s="455"/>
      <c r="D23" s="456"/>
      <c r="E23" s="456"/>
      <c r="F23" s="456"/>
      <c r="G23" s="456"/>
      <c r="H23" s="456"/>
      <c r="I23" s="456"/>
      <c r="J23" s="456"/>
      <c r="K23" s="271"/>
    </row>
    <row r="24" spans="1:11" ht="12.75">
      <c r="A24" s="256"/>
      <c r="B24" s="276" t="s">
        <v>83</v>
      </c>
      <c r="C24" s="455"/>
      <c r="D24" s="456"/>
      <c r="E24" s="456"/>
      <c r="F24" s="456"/>
      <c r="G24" s="456"/>
      <c r="H24" s="456"/>
      <c r="I24" s="456"/>
      <c r="J24" s="456"/>
      <c r="K24" s="271"/>
    </row>
    <row r="25" spans="1:11" ht="12.75">
      <c r="A25" s="256"/>
      <c r="B25" s="276" t="s">
        <v>84</v>
      </c>
      <c r="C25" s="455"/>
      <c r="D25" s="456"/>
      <c r="E25" s="456"/>
      <c r="F25" s="456"/>
      <c r="G25" s="456"/>
      <c r="H25" s="456"/>
      <c r="I25" s="456"/>
      <c r="J25" s="456"/>
      <c r="K25" s="271"/>
    </row>
    <row r="26" spans="1:11" ht="12.75">
      <c r="A26" s="256"/>
      <c r="B26" s="276" t="s">
        <v>85</v>
      </c>
      <c r="C26" s="455"/>
      <c r="D26" s="456"/>
      <c r="E26" s="456"/>
      <c r="F26" s="456"/>
      <c r="G26" s="456"/>
      <c r="H26" s="456"/>
      <c r="I26" s="456"/>
      <c r="J26" s="456"/>
      <c r="K26" s="271"/>
    </row>
    <row r="27" spans="1:11" ht="12.75">
      <c r="A27" s="256"/>
      <c r="B27" s="276" t="s">
        <v>86</v>
      </c>
      <c r="C27" s="455"/>
      <c r="D27" s="456"/>
      <c r="E27" s="456"/>
      <c r="F27" s="456"/>
      <c r="G27" s="456"/>
      <c r="H27" s="456"/>
      <c r="I27" s="456"/>
      <c r="J27" s="456"/>
      <c r="K27" s="271"/>
    </row>
    <row r="28" spans="1:11" ht="12.75">
      <c r="A28" s="256"/>
      <c r="C28" s="455"/>
      <c r="D28" s="456"/>
      <c r="E28" s="456"/>
      <c r="F28" s="456"/>
      <c r="G28" s="456"/>
      <c r="H28" s="456"/>
      <c r="I28" s="456"/>
      <c r="J28" s="456"/>
      <c r="K28" s="271"/>
    </row>
    <row r="29" spans="1:11" ht="12.75">
      <c r="A29" s="256"/>
      <c r="C29" s="455"/>
      <c r="D29" s="456"/>
      <c r="E29" s="456"/>
      <c r="F29" s="456"/>
      <c r="G29" s="456"/>
      <c r="H29" s="456"/>
      <c r="I29" s="456"/>
      <c r="J29" s="456"/>
      <c r="K29" s="271"/>
    </row>
    <row r="30" spans="1:11" ht="12.75">
      <c r="A30" s="256"/>
      <c r="C30" s="455"/>
      <c r="D30" s="456"/>
      <c r="E30" s="456"/>
      <c r="F30" s="456"/>
      <c r="G30" s="456"/>
      <c r="H30" s="456"/>
      <c r="I30" s="456"/>
      <c r="J30" s="456"/>
      <c r="K30" s="271"/>
    </row>
    <row r="31" spans="1:11" ht="12.75">
      <c r="A31" s="256"/>
      <c r="B31" s="256"/>
      <c r="C31" s="256"/>
      <c r="D31" s="256"/>
      <c r="E31" s="256"/>
      <c r="F31" s="256"/>
      <c r="G31" s="256"/>
      <c r="H31" s="256"/>
      <c r="I31" s="256"/>
      <c r="J31" s="256"/>
      <c r="K31" s="271"/>
    </row>
    <row r="32" spans="1:11" ht="12.75">
      <c r="A32" s="256"/>
      <c r="B32" s="275" t="s">
        <v>103</v>
      </c>
      <c r="C32" s="455"/>
      <c r="D32" s="456"/>
      <c r="E32" s="456"/>
      <c r="F32" s="456"/>
      <c r="G32" s="456"/>
      <c r="H32" s="456"/>
      <c r="I32" s="456"/>
      <c r="J32" s="456"/>
      <c r="K32" s="271"/>
    </row>
    <row r="33" spans="1:11" ht="12.75">
      <c r="A33" s="256"/>
      <c r="B33" s="276" t="s">
        <v>88</v>
      </c>
      <c r="C33" s="455"/>
      <c r="D33" s="456"/>
      <c r="E33" s="456"/>
      <c r="F33" s="456"/>
      <c r="G33" s="456"/>
      <c r="H33" s="456"/>
      <c r="I33" s="456"/>
      <c r="J33" s="456"/>
      <c r="K33" s="271"/>
    </row>
    <row r="34" spans="1:11" ht="12.75">
      <c r="A34" s="256"/>
      <c r="B34" s="276" t="s">
        <v>89</v>
      </c>
      <c r="C34" s="455"/>
      <c r="D34" s="456"/>
      <c r="E34" s="456"/>
      <c r="F34" s="456"/>
      <c r="G34" s="456"/>
      <c r="H34" s="456"/>
      <c r="I34" s="456"/>
      <c r="J34" s="456"/>
      <c r="K34" s="271"/>
    </row>
    <row r="35" spans="1:11" ht="12.75">
      <c r="A35" s="256"/>
      <c r="B35" s="276" t="s">
        <v>90</v>
      </c>
      <c r="C35" s="455"/>
      <c r="D35" s="456"/>
      <c r="E35" s="456"/>
      <c r="F35" s="456"/>
      <c r="G35" s="456"/>
      <c r="H35" s="456"/>
      <c r="I35" s="456"/>
      <c r="J35" s="456"/>
      <c r="K35" s="271"/>
    </row>
    <row r="36" spans="1:11" ht="12.75">
      <c r="A36" s="256"/>
      <c r="B36" s="276" t="s">
        <v>91</v>
      </c>
      <c r="C36" s="455"/>
      <c r="D36" s="456"/>
      <c r="E36" s="456"/>
      <c r="F36" s="456"/>
      <c r="G36" s="456"/>
      <c r="H36" s="456"/>
      <c r="I36" s="456"/>
      <c r="J36" s="456"/>
      <c r="K36" s="271"/>
    </row>
    <row r="37" spans="1:11" ht="12.75">
      <c r="A37" s="256"/>
      <c r="B37" s="276" t="s">
        <v>92</v>
      </c>
      <c r="C37" s="455"/>
      <c r="D37" s="456"/>
      <c r="E37" s="456"/>
      <c r="F37" s="456"/>
      <c r="G37" s="456"/>
      <c r="H37" s="456"/>
      <c r="I37" s="456"/>
      <c r="J37" s="456"/>
      <c r="K37" s="271"/>
    </row>
    <row r="38" spans="1:11" ht="12.75">
      <c r="A38" s="256"/>
      <c r="B38" s="276" t="s">
        <v>93</v>
      </c>
      <c r="C38" s="455"/>
      <c r="D38" s="456"/>
      <c r="E38" s="456"/>
      <c r="F38" s="456"/>
      <c r="G38" s="456"/>
      <c r="H38" s="456"/>
      <c r="I38" s="456"/>
      <c r="J38" s="456"/>
      <c r="K38" s="271"/>
    </row>
    <row r="39" spans="1:11" ht="12.75">
      <c r="A39" s="256"/>
      <c r="B39" s="276" t="s">
        <v>94</v>
      </c>
      <c r="C39" s="455"/>
      <c r="D39" s="456"/>
      <c r="E39" s="456"/>
      <c r="F39" s="456"/>
      <c r="G39" s="456"/>
      <c r="H39" s="456"/>
      <c r="I39" s="456"/>
      <c r="J39" s="456"/>
      <c r="K39" s="271"/>
    </row>
    <row r="40" spans="1:11" ht="12.75">
      <c r="A40" s="256"/>
      <c r="B40" s="276" t="s">
        <v>95</v>
      </c>
      <c r="C40" s="455"/>
      <c r="D40" s="456"/>
      <c r="E40" s="456"/>
      <c r="F40" s="456"/>
      <c r="G40" s="456"/>
      <c r="H40" s="456"/>
      <c r="I40" s="456"/>
      <c r="J40" s="456"/>
      <c r="K40" s="271"/>
    </row>
    <row r="41" spans="1:11" ht="12.75">
      <c r="A41" s="256"/>
      <c r="C41" s="455"/>
      <c r="D41" s="456"/>
      <c r="E41" s="456"/>
      <c r="F41" s="456"/>
      <c r="G41" s="456"/>
      <c r="H41" s="456"/>
      <c r="I41" s="456"/>
      <c r="J41" s="456"/>
      <c r="K41" s="271"/>
    </row>
    <row r="42" spans="1:11" ht="12.75">
      <c r="A42" s="256"/>
      <c r="C42" s="455"/>
      <c r="D42" s="456"/>
      <c r="E42" s="456"/>
      <c r="F42" s="456"/>
      <c r="G42" s="456"/>
      <c r="H42" s="456"/>
      <c r="I42" s="456"/>
      <c r="J42" s="456"/>
      <c r="K42" s="271"/>
    </row>
    <row r="43" spans="1:11" ht="12.75">
      <c r="A43" s="256"/>
      <c r="B43" s="256"/>
      <c r="C43" s="256"/>
      <c r="D43" s="256"/>
      <c r="E43" s="256"/>
      <c r="F43" s="256"/>
      <c r="G43" s="256"/>
      <c r="H43" s="256"/>
      <c r="I43" s="256"/>
      <c r="J43" s="256"/>
      <c r="K43" s="256"/>
    </row>
    <row r="44" spans="1:11" ht="12.75">
      <c r="A44" s="256"/>
      <c r="B44" s="275" t="s">
        <v>104</v>
      </c>
      <c r="C44" s="455"/>
      <c r="D44" s="456"/>
      <c r="E44" s="456"/>
      <c r="F44" s="456"/>
      <c r="G44" s="456"/>
      <c r="H44" s="456"/>
      <c r="I44" s="456"/>
      <c r="J44" s="456"/>
      <c r="K44" s="256"/>
    </row>
    <row r="45" spans="1:11" ht="12.75">
      <c r="A45" s="256"/>
      <c r="C45" s="455"/>
      <c r="D45" s="456"/>
      <c r="E45" s="456"/>
      <c r="F45" s="456"/>
      <c r="G45" s="456"/>
      <c r="H45" s="456"/>
      <c r="I45" s="456"/>
      <c r="J45" s="456"/>
      <c r="K45" s="256"/>
    </row>
    <row r="46" spans="1:11" ht="12.75">
      <c r="A46" s="256"/>
      <c r="B46" s="256"/>
      <c r="C46" s="256"/>
      <c r="D46" s="256"/>
      <c r="E46" s="256"/>
      <c r="F46" s="256"/>
      <c r="G46" s="256"/>
      <c r="H46" s="256"/>
      <c r="I46" s="256"/>
      <c r="J46" s="256"/>
      <c r="K46" s="256"/>
    </row>
    <row r="47" spans="1:11" ht="12.75">
      <c r="A47" s="256"/>
      <c r="B47" s="275" t="s">
        <v>105</v>
      </c>
      <c r="C47" s="455"/>
      <c r="D47" s="456"/>
      <c r="E47" s="456"/>
      <c r="F47" s="456"/>
      <c r="G47" s="456"/>
      <c r="H47" s="456"/>
      <c r="I47" s="456"/>
      <c r="J47" s="456"/>
      <c r="K47" s="256"/>
    </row>
    <row r="48" spans="1:11" ht="12.75">
      <c r="A48" s="256"/>
      <c r="B48" s="185"/>
      <c r="C48" s="455"/>
      <c r="D48" s="456"/>
      <c r="E48" s="456"/>
      <c r="F48" s="456"/>
      <c r="G48" s="456"/>
      <c r="H48" s="456"/>
      <c r="I48" s="456"/>
      <c r="J48" s="456"/>
      <c r="K48" s="256"/>
    </row>
    <row r="49" spans="1:11" ht="12.75">
      <c r="A49" s="256"/>
      <c r="B49" s="256"/>
      <c r="C49" s="256"/>
      <c r="D49" s="256"/>
      <c r="E49" s="256"/>
      <c r="F49" s="256"/>
      <c r="G49" s="256"/>
      <c r="H49" s="256"/>
      <c r="I49" s="256"/>
      <c r="J49" s="256"/>
      <c r="K49" s="256"/>
    </row>
    <row r="50" spans="1:11" ht="12.75">
      <c r="A50" s="256"/>
      <c r="B50" s="275" t="s">
        <v>106</v>
      </c>
      <c r="C50" s="455"/>
      <c r="D50" s="456"/>
      <c r="E50" s="456"/>
      <c r="F50" s="456"/>
      <c r="G50" s="456"/>
      <c r="H50" s="456"/>
      <c r="I50" s="456"/>
      <c r="J50" s="456"/>
      <c r="K50" s="256"/>
    </row>
    <row r="51" spans="1:11" ht="12.75">
      <c r="A51" s="256"/>
      <c r="C51" s="455"/>
      <c r="D51" s="456"/>
      <c r="E51" s="456"/>
      <c r="F51" s="456"/>
      <c r="G51" s="456"/>
      <c r="H51" s="456"/>
      <c r="I51" s="456"/>
      <c r="J51" s="456"/>
      <c r="K51" s="256"/>
    </row>
    <row r="52" spans="1:11" ht="12.75">
      <c r="A52" s="256"/>
      <c r="C52" s="455"/>
      <c r="D52" s="456"/>
      <c r="E52" s="456"/>
      <c r="F52" s="456"/>
      <c r="G52" s="456"/>
      <c r="H52" s="456"/>
      <c r="I52" s="456"/>
      <c r="J52" s="456"/>
      <c r="K52" s="256"/>
    </row>
    <row r="53" spans="1:11" ht="13.5" thickBot="1">
      <c r="A53" s="256"/>
      <c r="B53" s="256"/>
      <c r="C53" s="256"/>
      <c r="D53" s="256"/>
      <c r="E53" s="256"/>
      <c r="F53" s="256"/>
      <c r="G53" s="256"/>
      <c r="H53" s="256"/>
      <c r="I53" s="256"/>
      <c r="J53" s="256"/>
      <c r="K53" s="256"/>
    </row>
    <row r="54" spans="1:11" ht="12.75">
      <c r="A54" s="459" t="s">
        <v>110</v>
      </c>
      <c r="B54" s="460"/>
      <c r="C54" s="460"/>
      <c r="D54" s="460"/>
      <c r="E54" s="460"/>
      <c r="F54" s="460"/>
      <c r="G54" s="460"/>
      <c r="H54" s="460"/>
      <c r="I54" s="460"/>
      <c r="J54" s="460"/>
      <c r="K54" s="461"/>
    </row>
    <row r="55" spans="1:11" ht="13.5" thickBot="1">
      <c r="A55" s="462"/>
      <c r="B55" s="463"/>
      <c r="C55" s="463"/>
      <c r="D55" s="463"/>
      <c r="E55" s="463"/>
      <c r="F55" s="463"/>
      <c r="G55" s="463"/>
      <c r="H55" s="463"/>
      <c r="I55" s="463"/>
      <c r="J55" s="463"/>
      <c r="K55" s="464"/>
    </row>
    <row r="56" spans="1:11" ht="12.75">
      <c r="A56" s="256"/>
      <c r="B56" s="256"/>
      <c r="C56" s="256"/>
      <c r="D56" s="256"/>
      <c r="E56" s="256"/>
      <c r="F56" s="256"/>
      <c r="G56" s="256"/>
      <c r="H56" s="256"/>
      <c r="I56" s="256"/>
      <c r="J56" s="256"/>
      <c r="K56" s="256"/>
    </row>
    <row r="57" spans="1:11" ht="12.75">
      <c r="A57" s="256"/>
      <c r="B57" s="277" t="s">
        <v>96</v>
      </c>
      <c r="C57" s="278"/>
      <c r="D57" s="278"/>
      <c r="E57" s="278"/>
      <c r="F57" s="278"/>
      <c r="G57" s="278"/>
      <c r="H57" s="278"/>
      <c r="I57" s="278"/>
      <c r="J57" s="278"/>
      <c r="K57" s="256"/>
    </row>
    <row r="58" spans="1:11" ht="12.75">
      <c r="A58" s="256"/>
      <c r="B58" s="455"/>
      <c r="C58" s="456"/>
      <c r="D58" s="456"/>
      <c r="E58" s="456"/>
      <c r="F58" s="456"/>
      <c r="G58" s="456"/>
      <c r="H58" s="456"/>
      <c r="I58" s="456"/>
      <c r="J58" s="456"/>
      <c r="K58" s="256"/>
    </row>
    <row r="59" spans="1:11" ht="12.75">
      <c r="A59" s="256"/>
      <c r="B59" s="455"/>
      <c r="C59" s="456"/>
      <c r="D59" s="456"/>
      <c r="E59" s="456"/>
      <c r="F59" s="456"/>
      <c r="G59" s="456"/>
      <c r="H59" s="456"/>
      <c r="I59" s="456"/>
      <c r="J59" s="456"/>
      <c r="K59" s="256"/>
    </row>
    <row r="60" spans="1:11" ht="12.75">
      <c r="A60" s="256"/>
      <c r="B60" s="455"/>
      <c r="C60" s="456"/>
      <c r="D60" s="456"/>
      <c r="E60" s="456"/>
      <c r="F60" s="456"/>
      <c r="G60" s="456"/>
      <c r="H60" s="456"/>
      <c r="I60" s="456"/>
      <c r="J60" s="456"/>
      <c r="K60" s="256"/>
    </row>
    <row r="61" spans="1:11" ht="12.75">
      <c r="A61" s="256"/>
      <c r="B61" s="455"/>
      <c r="C61" s="456"/>
      <c r="D61" s="456"/>
      <c r="E61" s="456"/>
      <c r="F61" s="456"/>
      <c r="G61" s="456"/>
      <c r="H61" s="456"/>
      <c r="I61" s="456"/>
      <c r="J61" s="456"/>
      <c r="K61" s="256"/>
    </row>
    <row r="62" spans="1:11" ht="12.75">
      <c r="A62" s="256"/>
      <c r="B62" s="455"/>
      <c r="C62" s="456"/>
      <c r="D62" s="456"/>
      <c r="E62" s="456"/>
      <c r="F62" s="456"/>
      <c r="G62" s="456"/>
      <c r="H62" s="456"/>
      <c r="I62" s="456"/>
      <c r="J62" s="456"/>
      <c r="K62" s="256"/>
    </row>
    <row r="63" spans="1:11" ht="12.75">
      <c r="A63" s="256"/>
      <c r="B63" s="455"/>
      <c r="C63" s="456"/>
      <c r="D63" s="456"/>
      <c r="E63" s="456"/>
      <c r="F63" s="456"/>
      <c r="G63" s="456"/>
      <c r="H63" s="456"/>
      <c r="I63" s="456"/>
      <c r="J63" s="456"/>
      <c r="K63" s="256"/>
    </row>
    <row r="64" spans="1:11" ht="12.75">
      <c r="A64" s="256"/>
      <c r="B64" s="455"/>
      <c r="C64" s="456"/>
      <c r="D64" s="456"/>
      <c r="E64" s="456"/>
      <c r="F64" s="456"/>
      <c r="G64" s="456"/>
      <c r="H64" s="456"/>
      <c r="I64" s="456"/>
      <c r="J64" s="456"/>
      <c r="K64" s="256"/>
    </row>
    <row r="65" spans="1:11" ht="12.75">
      <c r="A65" s="256"/>
      <c r="B65" s="455"/>
      <c r="C65" s="456"/>
      <c r="D65" s="456"/>
      <c r="E65" s="456"/>
      <c r="F65" s="456"/>
      <c r="G65" s="456"/>
      <c r="H65" s="456"/>
      <c r="I65" s="456"/>
      <c r="J65" s="456"/>
      <c r="K65" s="256"/>
    </row>
    <row r="66" spans="1:11" ht="12.75">
      <c r="A66" s="256"/>
      <c r="B66" s="455"/>
      <c r="C66" s="456"/>
      <c r="D66" s="456"/>
      <c r="E66" s="456"/>
      <c r="F66" s="456"/>
      <c r="G66" s="456"/>
      <c r="H66" s="456"/>
      <c r="I66" s="456"/>
      <c r="J66" s="456"/>
      <c r="K66" s="256"/>
    </row>
    <row r="67" spans="1:11" ht="12.75">
      <c r="A67" s="256"/>
      <c r="B67" s="279"/>
      <c r="C67" s="280"/>
      <c r="D67" s="280"/>
      <c r="E67" s="280"/>
      <c r="F67" s="280"/>
      <c r="G67" s="280"/>
      <c r="H67" s="280"/>
      <c r="I67" s="280"/>
      <c r="J67" s="280"/>
      <c r="K67" s="256"/>
    </row>
    <row r="68" spans="1:11" ht="12.75">
      <c r="A68" s="256"/>
      <c r="B68" s="277" t="s">
        <v>98</v>
      </c>
      <c r="C68" s="278"/>
      <c r="D68" s="278"/>
      <c r="E68" s="278"/>
      <c r="F68" s="278"/>
      <c r="G68" s="278"/>
      <c r="H68" s="278"/>
      <c r="I68" s="278"/>
      <c r="J68" s="278"/>
      <c r="K68" s="256"/>
    </row>
    <row r="69" spans="1:11" ht="12.75">
      <c r="A69" s="256"/>
      <c r="B69" s="455"/>
      <c r="C69" s="456"/>
      <c r="D69" s="456"/>
      <c r="E69" s="456"/>
      <c r="F69" s="456"/>
      <c r="G69" s="456"/>
      <c r="H69" s="456"/>
      <c r="I69" s="456"/>
      <c r="J69" s="456"/>
      <c r="K69" s="256"/>
    </row>
    <row r="70" spans="1:11" ht="12.75">
      <c r="A70" s="256"/>
      <c r="B70" s="455"/>
      <c r="C70" s="456"/>
      <c r="D70" s="456"/>
      <c r="E70" s="456"/>
      <c r="F70" s="456"/>
      <c r="G70" s="456"/>
      <c r="H70" s="456"/>
      <c r="I70" s="456"/>
      <c r="J70" s="456"/>
      <c r="K70" s="256"/>
    </row>
    <row r="71" spans="1:11" ht="12.75">
      <c r="A71" s="256"/>
      <c r="B71" s="455"/>
      <c r="C71" s="456"/>
      <c r="D71" s="456"/>
      <c r="E71" s="456"/>
      <c r="F71" s="456"/>
      <c r="G71" s="456"/>
      <c r="H71" s="456"/>
      <c r="I71" s="456"/>
      <c r="J71" s="456"/>
      <c r="K71" s="256"/>
    </row>
    <row r="72" spans="1:11" ht="12.75">
      <c r="A72" s="256"/>
      <c r="B72" s="455"/>
      <c r="C72" s="456"/>
      <c r="D72" s="456"/>
      <c r="E72" s="456"/>
      <c r="F72" s="456"/>
      <c r="G72" s="456"/>
      <c r="H72" s="456"/>
      <c r="I72" s="456"/>
      <c r="J72" s="456"/>
      <c r="K72" s="256"/>
    </row>
    <row r="73" spans="1:11" ht="12.75">
      <c r="A73" s="256"/>
      <c r="B73" s="281"/>
      <c r="C73" s="271"/>
      <c r="D73" s="271"/>
      <c r="E73" s="271"/>
      <c r="F73" s="271"/>
      <c r="G73" s="271"/>
      <c r="H73" s="271"/>
      <c r="I73" s="271"/>
      <c r="J73" s="271"/>
      <c r="K73" s="256"/>
    </row>
    <row r="74" spans="1:11" ht="12.75">
      <c r="A74" s="256"/>
      <c r="B74" s="277" t="s">
        <v>109</v>
      </c>
      <c r="C74" s="278"/>
      <c r="D74" s="278"/>
      <c r="E74" s="278"/>
      <c r="F74" s="278"/>
      <c r="G74" s="278"/>
      <c r="H74" s="278"/>
      <c r="I74" s="278"/>
      <c r="J74" s="278"/>
      <c r="K74" s="256"/>
    </row>
    <row r="75" spans="1:11" ht="12.75">
      <c r="A75" s="256"/>
      <c r="B75" s="455"/>
      <c r="C75" s="456"/>
      <c r="D75" s="456"/>
      <c r="E75" s="456"/>
      <c r="F75" s="456"/>
      <c r="G75" s="456"/>
      <c r="H75" s="456"/>
      <c r="I75" s="456"/>
      <c r="J75" s="456"/>
      <c r="K75" s="256"/>
    </row>
    <row r="76" spans="1:11" ht="12.75">
      <c r="A76" s="256"/>
      <c r="B76" s="455"/>
      <c r="C76" s="456"/>
      <c r="D76" s="456"/>
      <c r="E76" s="456"/>
      <c r="F76" s="456"/>
      <c r="G76" s="456"/>
      <c r="H76" s="456"/>
      <c r="I76" s="456"/>
      <c r="J76" s="456"/>
      <c r="K76" s="256"/>
    </row>
    <row r="77" spans="1:11" ht="12.75">
      <c r="A77" s="256"/>
      <c r="B77" s="455"/>
      <c r="C77" s="456"/>
      <c r="D77" s="456"/>
      <c r="E77" s="456"/>
      <c r="F77" s="456"/>
      <c r="G77" s="456"/>
      <c r="H77" s="456"/>
      <c r="I77" s="456"/>
      <c r="J77" s="456"/>
      <c r="K77" s="256"/>
    </row>
    <row r="78" spans="1:11" ht="12.75">
      <c r="A78" s="256"/>
      <c r="B78" s="455"/>
      <c r="C78" s="456"/>
      <c r="D78" s="456"/>
      <c r="E78" s="456"/>
      <c r="F78" s="456"/>
      <c r="G78" s="456"/>
      <c r="H78" s="456"/>
      <c r="I78" s="456"/>
      <c r="J78" s="456"/>
      <c r="K78" s="256"/>
    </row>
    <row r="79" spans="1:11" ht="12.75">
      <c r="A79" s="256"/>
      <c r="B79" s="455"/>
      <c r="C79" s="456"/>
      <c r="D79" s="456"/>
      <c r="E79" s="456"/>
      <c r="F79" s="456"/>
      <c r="G79" s="456"/>
      <c r="H79" s="456"/>
      <c r="I79" s="456"/>
      <c r="J79" s="456"/>
      <c r="K79" s="256"/>
    </row>
    <row r="80" spans="1:11" ht="12.75">
      <c r="A80" s="256"/>
      <c r="B80" s="455"/>
      <c r="C80" s="456"/>
      <c r="D80" s="456"/>
      <c r="E80" s="456"/>
      <c r="F80" s="456"/>
      <c r="G80" s="456"/>
      <c r="H80" s="456"/>
      <c r="I80" s="456"/>
      <c r="J80" s="456"/>
      <c r="K80" s="256"/>
    </row>
    <row r="81" spans="1:11" ht="12.75">
      <c r="A81" s="256"/>
      <c r="B81" s="455"/>
      <c r="C81" s="456"/>
      <c r="D81" s="456"/>
      <c r="E81" s="456"/>
      <c r="F81" s="456"/>
      <c r="G81" s="456"/>
      <c r="H81" s="456"/>
      <c r="I81" s="456"/>
      <c r="J81" s="456"/>
      <c r="K81" s="256"/>
    </row>
    <row r="82" spans="1:11" ht="12.75">
      <c r="A82" s="256"/>
      <c r="B82" s="281"/>
      <c r="C82" s="271"/>
      <c r="D82" s="271"/>
      <c r="E82" s="271"/>
      <c r="F82" s="271"/>
      <c r="G82" s="271"/>
      <c r="H82" s="271"/>
      <c r="I82" s="271"/>
      <c r="J82" s="271"/>
      <c r="K82" s="256"/>
    </row>
    <row r="83" spans="1:11" ht="12.75">
      <c r="A83" s="256"/>
      <c r="B83" s="277" t="s">
        <v>108</v>
      </c>
      <c r="C83" s="278"/>
      <c r="D83" s="278"/>
      <c r="E83" s="278"/>
      <c r="F83" s="278"/>
      <c r="G83" s="278"/>
      <c r="H83" s="278"/>
      <c r="I83" s="278"/>
      <c r="J83" s="278"/>
      <c r="K83" s="256"/>
    </row>
    <row r="84" spans="1:11" ht="12.75">
      <c r="A84" s="256"/>
      <c r="B84" s="455"/>
      <c r="C84" s="456"/>
      <c r="D84" s="456"/>
      <c r="E84" s="456"/>
      <c r="F84" s="456"/>
      <c r="G84" s="456"/>
      <c r="H84" s="456"/>
      <c r="I84" s="456"/>
      <c r="J84" s="456"/>
      <c r="K84" s="256"/>
    </row>
    <row r="85" spans="1:11" ht="12.75">
      <c r="A85" s="256"/>
      <c r="B85" s="455"/>
      <c r="C85" s="456"/>
      <c r="D85" s="456"/>
      <c r="E85" s="456"/>
      <c r="F85" s="456"/>
      <c r="G85" s="456"/>
      <c r="H85" s="456"/>
      <c r="I85" s="456"/>
      <c r="J85" s="456"/>
      <c r="K85" s="256"/>
    </row>
    <row r="86" spans="1:11" ht="12.75">
      <c r="A86" s="256"/>
      <c r="B86" s="455"/>
      <c r="C86" s="456"/>
      <c r="D86" s="456"/>
      <c r="E86" s="456"/>
      <c r="F86" s="456"/>
      <c r="G86" s="456"/>
      <c r="H86" s="456"/>
      <c r="I86" s="456"/>
      <c r="J86" s="456"/>
      <c r="K86" s="256"/>
    </row>
    <row r="87" spans="1:11" ht="12.75">
      <c r="A87" s="256"/>
      <c r="B87" s="455"/>
      <c r="C87" s="456"/>
      <c r="D87" s="456"/>
      <c r="E87" s="456"/>
      <c r="F87" s="456"/>
      <c r="G87" s="456"/>
      <c r="H87" s="456"/>
      <c r="I87" s="456"/>
      <c r="J87" s="456"/>
      <c r="K87" s="256"/>
    </row>
    <row r="88" spans="1:11" ht="12.75">
      <c r="A88" s="256"/>
      <c r="B88" s="455"/>
      <c r="C88" s="456"/>
      <c r="D88" s="456"/>
      <c r="E88" s="456"/>
      <c r="F88" s="456"/>
      <c r="G88" s="456"/>
      <c r="H88" s="456"/>
      <c r="I88" s="456"/>
      <c r="J88" s="456"/>
      <c r="K88" s="256"/>
    </row>
    <row r="89" spans="1:11" ht="12.75">
      <c r="A89" s="256"/>
      <c r="B89" s="281"/>
      <c r="C89" s="271"/>
      <c r="D89" s="271"/>
      <c r="E89" s="271"/>
      <c r="F89" s="271"/>
      <c r="G89" s="271"/>
      <c r="H89" s="271"/>
      <c r="I89" s="271"/>
      <c r="J89" s="271"/>
      <c r="K89" s="256"/>
    </row>
    <row r="90" spans="1:11" ht="12.75">
      <c r="A90" s="256"/>
      <c r="B90" s="277" t="s">
        <v>107</v>
      </c>
      <c r="C90" s="282"/>
      <c r="D90" s="282"/>
      <c r="E90" s="282"/>
      <c r="F90" s="282"/>
      <c r="G90" s="282"/>
      <c r="H90" s="282"/>
      <c r="I90" s="282"/>
      <c r="J90" s="282"/>
      <c r="K90" s="256"/>
    </row>
    <row r="91" spans="1:11" ht="12.75">
      <c r="A91" s="256"/>
      <c r="B91" s="455"/>
      <c r="C91" s="456"/>
      <c r="D91" s="456"/>
      <c r="E91" s="456"/>
      <c r="F91" s="456"/>
      <c r="G91" s="456"/>
      <c r="H91" s="456"/>
      <c r="I91" s="456"/>
      <c r="J91" s="456"/>
      <c r="K91" s="256"/>
    </row>
    <row r="92" spans="1:11" ht="12.75">
      <c r="A92" s="256"/>
      <c r="B92" s="455"/>
      <c r="C92" s="456"/>
      <c r="D92" s="456"/>
      <c r="E92" s="456"/>
      <c r="F92" s="456"/>
      <c r="G92" s="456"/>
      <c r="H92" s="456"/>
      <c r="I92" s="456"/>
      <c r="J92" s="456"/>
      <c r="K92" s="256"/>
    </row>
    <row r="93" spans="1:11" ht="12.75">
      <c r="A93" s="256"/>
      <c r="B93" s="455"/>
      <c r="C93" s="456"/>
      <c r="D93" s="456"/>
      <c r="E93" s="456"/>
      <c r="F93" s="456"/>
      <c r="G93" s="456"/>
      <c r="H93" s="456"/>
      <c r="I93" s="456"/>
      <c r="J93" s="456"/>
      <c r="K93" s="256"/>
    </row>
    <row r="94" spans="1:11" ht="12.75">
      <c r="A94" s="256"/>
      <c r="B94" s="455"/>
      <c r="C94" s="456"/>
      <c r="D94" s="456"/>
      <c r="E94" s="456"/>
      <c r="F94" s="456"/>
      <c r="G94" s="456"/>
      <c r="H94" s="456"/>
      <c r="I94" s="456"/>
      <c r="J94" s="456"/>
      <c r="K94" s="256"/>
    </row>
    <row r="95" spans="1:11" ht="12.75">
      <c r="A95" s="256"/>
      <c r="B95" s="455"/>
      <c r="C95" s="456"/>
      <c r="D95" s="456"/>
      <c r="E95" s="456"/>
      <c r="F95" s="456"/>
      <c r="G95" s="456"/>
      <c r="H95" s="456"/>
      <c r="I95" s="456"/>
      <c r="J95" s="456"/>
      <c r="K95" s="256"/>
    </row>
    <row r="96" spans="1:11" ht="12.75">
      <c r="A96" s="256"/>
      <c r="B96" s="455"/>
      <c r="C96" s="456"/>
      <c r="D96" s="456"/>
      <c r="E96" s="456"/>
      <c r="F96" s="456"/>
      <c r="G96" s="456"/>
      <c r="H96" s="456"/>
      <c r="I96" s="456"/>
      <c r="J96" s="456"/>
      <c r="K96" s="256"/>
    </row>
    <row r="97" spans="1:11" ht="12.75">
      <c r="A97" s="256"/>
      <c r="B97" s="281"/>
      <c r="C97" s="271"/>
      <c r="D97" s="271"/>
      <c r="E97" s="271"/>
      <c r="F97" s="271"/>
      <c r="G97" s="271"/>
      <c r="H97" s="271"/>
      <c r="I97" s="271"/>
      <c r="J97" s="271"/>
      <c r="K97" s="256"/>
    </row>
    <row r="98" spans="1:11" ht="12.75">
      <c r="A98" s="256"/>
      <c r="B98" s="277" t="s">
        <v>115</v>
      </c>
      <c r="C98" s="283"/>
      <c r="D98" s="283"/>
      <c r="E98" s="283"/>
      <c r="F98" s="283"/>
      <c r="G98" s="283"/>
      <c r="H98" s="283"/>
      <c r="I98" s="283"/>
      <c r="J98" s="283"/>
      <c r="K98" s="256"/>
    </row>
    <row r="99" spans="1:11" ht="12.75">
      <c r="A99" s="256"/>
      <c r="B99" s="455"/>
      <c r="C99" s="456"/>
      <c r="D99" s="456"/>
      <c r="E99" s="456"/>
      <c r="F99" s="456"/>
      <c r="G99" s="456"/>
      <c r="H99" s="456"/>
      <c r="I99" s="456"/>
      <c r="J99" s="456"/>
      <c r="K99" s="256"/>
    </row>
    <row r="100" spans="1:11" ht="12.75">
      <c r="A100" s="256"/>
      <c r="B100" s="455"/>
      <c r="C100" s="456"/>
      <c r="D100" s="456"/>
      <c r="E100" s="456"/>
      <c r="F100" s="456"/>
      <c r="G100" s="456"/>
      <c r="H100" s="456"/>
      <c r="I100" s="456"/>
      <c r="J100" s="456"/>
      <c r="K100" s="256"/>
    </row>
    <row r="101" spans="1:11" ht="12.75">
      <c r="A101" s="256"/>
      <c r="B101" s="455"/>
      <c r="C101" s="456"/>
      <c r="D101" s="456"/>
      <c r="E101" s="456"/>
      <c r="F101" s="456"/>
      <c r="G101" s="456"/>
      <c r="H101" s="456"/>
      <c r="I101" s="456"/>
      <c r="J101" s="456"/>
      <c r="K101" s="256"/>
    </row>
    <row r="102" spans="1:11" ht="12.75">
      <c r="A102" s="256"/>
      <c r="B102" s="455"/>
      <c r="C102" s="456"/>
      <c r="D102" s="456"/>
      <c r="E102" s="456"/>
      <c r="F102" s="456"/>
      <c r="G102" s="456"/>
      <c r="H102" s="456"/>
      <c r="I102" s="456"/>
      <c r="J102" s="456"/>
      <c r="K102" s="256"/>
    </row>
    <row r="103" spans="1:11" ht="12.75">
      <c r="A103" s="256"/>
      <c r="B103" s="455"/>
      <c r="C103" s="456"/>
      <c r="D103" s="456"/>
      <c r="E103" s="456"/>
      <c r="F103" s="456"/>
      <c r="G103" s="456"/>
      <c r="H103" s="456"/>
      <c r="I103" s="456"/>
      <c r="J103" s="456"/>
      <c r="K103" s="256"/>
    </row>
    <row r="104" spans="1:11" ht="12.75">
      <c r="A104" s="256"/>
      <c r="B104" s="256"/>
      <c r="C104" s="256"/>
      <c r="D104" s="256"/>
      <c r="E104" s="256"/>
      <c r="F104" s="256"/>
      <c r="G104" s="256"/>
      <c r="H104" s="256"/>
      <c r="I104" s="256"/>
      <c r="J104" s="256"/>
      <c r="K104" s="256"/>
    </row>
  </sheetData>
  <sheetProtection/>
  <mergeCells count="20">
    <mergeCell ref="C23:J30"/>
    <mergeCell ref="C6:J9"/>
    <mergeCell ref="C11:J15"/>
    <mergeCell ref="C47:J48"/>
    <mergeCell ref="C50:J52"/>
    <mergeCell ref="C32:J42"/>
    <mergeCell ref="C44:J45"/>
    <mergeCell ref="A3:B4"/>
    <mergeCell ref="C3:J3"/>
    <mergeCell ref="C4:J4"/>
    <mergeCell ref="A1:K1"/>
    <mergeCell ref="A2:K2"/>
    <mergeCell ref="C17:J21"/>
    <mergeCell ref="B99:J103"/>
    <mergeCell ref="A54:K55"/>
    <mergeCell ref="B58:J66"/>
    <mergeCell ref="B69:J72"/>
    <mergeCell ref="B75:J81"/>
    <mergeCell ref="B84:J88"/>
    <mergeCell ref="B91:J96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C12" sqref="C12"/>
    </sheetView>
  </sheetViews>
  <sheetFormatPr defaultColWidth="11.421875" defaultRowHeight="12.75"/>
  <cols>
    <col min="1" max="1" width="38.57421875" style="1" customWidth="1"/>
    <col min="2" max="3" width="22.00390625" style="1" customWidth="1"/>
    <col min="4" max="4" width="22.140625" style="1" customWidth="1"/>
    <col min="5" max="5" width="25.00390625" style="1" bestFit="1" customWidth="1"/>
    <col min="6" max="8" width="19.7109375" style="1" customWidth="1"/>
    <col min="9" max="16384" width="11.421875" style="1" customWidth="1"/>
  </cols>
  <sheetData>
    <row r="1" spans="1:8" ht="15.75">
      <c r="A1" s="409" t="s">
        <v>123</v>
      </c>
      <c r="B1" s="409"/>
      <c r="C1" s="409"/>
      <c r="D1" s="409"/>
      <c r="E1" s="409"/>
      <c r="F1" s="409"/>
      <c r="G1" s="409"/>
      <c r="H1" s="409"/>
    </row>
    <row r="2" spans="1:8" ht="15">
      <c r="A2"/>
      <c r="B2"/>
      <c r="C2"/>
      <c r="D2"/>
      <c r="E2"/>
      <c r="F2"/>
      <c r="G2"/>
      <c r="H2"/>
    </row>
    <row r="3" spans="1:8" ht="15">
      <c r="A3" s="2" t="s">
        <v>28</v>
      </c>
      <c r="B3" s="420" t="str">
        <f>'Q1 Cover'!B3:D3</f>
        <v>Enter TZD Safe Roads Grantee Name Here</v>
      </c>
      <c r="C3" s="420"/>
      <c r="D3" s="421"/>
      <c r="E3" s="2" t="s">
        <v>12</v>
      </c>
      <c r="F3" s="420" t="s">
        <v>154</v>
      </c>
      <c r="G3" s="420"/>
      <c r="H3" s="421"/>
    </row>
    <row r="4" spans="1:8" ht="15">
      <c r="A4" s="4" t="s">
        <v>5</v>
      </c>
      <c r="B4" s="420" t="str">
        <f>'Q1 Cover'!B4:D4</f>
        <v>Enter TZD Safe Roads County Here</v>
      </c>
      <c r="C4" s="420"/>
      <c r="D4" s="421"/>
      <c r="E4" s="50" t="s">
        <v>77</v>
      </c>
      <c r="F4" s="474" t="str">
        <f>'Q1 Cover'!F4:H4</f>
        <v>Enter TZD Safe Roads Coordinator Name Here</v>
      </c>
      <c r="G4" s="474"/>
      <c r="H4" s="475"/>
    </row>
    <row r="5" spans="1:8" ht="15">
      <c r="A5" s="4"/>
      <c r="B5" s="420"/>
      <c r="C5" s="420"/>
      <c r="D5" s="421"/>
      <c r="E5" s="50" t="s">
        <v>2</v>
      </c>
      <c r="F5" s="474" t="str">
        <f>'Q1 Cover'!F5:H5</f>
        <v>Enter TZD Safe Roads Phone Number Here</v>
      </c>
      <c r="G5" s="474"/>
      <c r="H5" s="475"/>
    </row>
    <row r="6" spans="1:9" ht="15.75" thickBot="1">
      <c r="A6" s="4"/>
      <c r="B6" s="7"/>
      <c r="C6" s="7"/>
      <c r="D6" s="6"/>
      <c r="E6" s="5" t="s">
        <v>11</v>
      </c>
      <c r="F6" s="476" t="s">
        <v>55</v>
      </c>
      <c r="G6" s="476"/>
      <c r="H6" s="477"/>
      <c r="I6" s="1" t="s">
        <v>130</v>
      </c>
    </row>
    <row r="7" spans="1:8" ht="15">
      <c r="A7" s="13"/>
      <c r="B7" s="14" t="s">
        <v>18</v>
      </c>
      <c r="C7" s="14" t="s">
        <v>31</v>
      </c>
      <c r="D7" s="426" t="s">
        <v>20</v>
      </c>
      <c r="E7" s="427"/>
      <c r="F7" s="471" t="s">
        <v>21</v>
      </c>
      <c r="G7" s="472"/>
      <c r="H7" s="473"/>
    </row>
    <row r="8" spans="1:8" ht="15">
      <c r="A8" s="15" t="s">
        <v>8</v>
      </c>
      <c r="B8" s="10" t="s">
        <v>19</v>
      </c>
      <c r="C8" s="10" t="s">
        <v>19</v>
      </c>
      <c r="D8" s="41" t="s">
        <v>10</v>
      </c>
      <c r="E8" s="59" t="s">
        <v>31</v>
      </c>
      <c r="F8" s="41" t="s">
        <v>10</v>
      </c>
      <c r="G8" s="53" t="s">
        <v>31</v>
      </c>
      <c r="H8" s="53" t="s">
        <v>32</v>
      </c>
    </row>
    <row r="9" spans="1:8" ht="15">
      <c r="A9" s="16"/>
      <c r="B9" s="11"/>
      <c r="C9" s="11"/>
      <c r="D9" s="42" t="s">
        <v>3</v>
      </c>
      <c r="E9" s="17" t="s">
        <v>3</v>
      </c>
      <c r="F9" s="42" t="s">
        <v>3</v>
      </c>
      <c r="G9" s="9" t="s">
        <v>3</v>
      </c>
      <c r="H9" s="58" t="s">
        <v>0</v>
      </c>
    </row>
    <row r="10" spans="1:8" ht="24" customHeight="1">
      <c r="A10" s="18" t="s">
        <v>161</v>
      </c>
      <c r="B10" s="74">
        <f>'Q2 Cover'!B10</f>
        <v>0</v>
      </c>
      <c r="C10" s="74">
        <f>'Q1 Cover'!C10</f>
        <v>0</v>
      </c>
      <c r="D10" s="54" t="e">
        <f>'Q3 Detail'!B23</f>
        <v>#VALUE!</v>
      </c>
      <c r="E10" s="69">
        <f>'Q3 Detail'!B35</f>
        <v>0</v>
      </c>
      <c r="F10" s="54" t="e">
        <f>'Q1 Cover'!D10+'Q2 Cover'!D10+'Q3 Cover'!D10</f>
        <v>#VALUE!</v>
      </c>
      <c r="G10" s="12">
        <f>'Q2 Cover'!G10+'Q3 Cover'!E10</f>
        <v>0</v>
      </c>
      <c r="H10" s="55" t="e">
        <f aca="true" t="shared" si="0" ref="H10:H16">PRODUCT(B10-F10)</f>
        <v>#VALUE!</v>
      </c>
    </row>
    <row r="11" spans="1:8" ht="24" customHeight="1">
      <c r="A11" s="18" t="s">
        <v>23</v>
      </c>
      <c r="B11" s="74">
        <f>'Q2 Cover'!B11</f>
        <v>0</v>
      </c>
      <c r="C11" s="74">
        <f>'Q1 Cover'!C11</f>
        <v>0</v>
      </c>
      <c r="D11" s="54">
        <f>'Q3 Detail'!D23</f>
        <v>0</v>
      </c>
      <c r="E11" s="69">
        <f>'Q3 Detail'!D35</f>
        <v>0</v>
      </c>
      <c r="F11" s="54">
        <f>'Q1 Cover'!D11+'Q2 Cover'!D11+'Q3 Cover'!D11</f>
        <v>0</v>
      </c>
      <c r="G11" s="12">
        <f>'Q2 Cover'!G11+'Q3 Cover'!E11</f>
        <v>0</v>
      </c>
      <c r="H11" s="55">
        <f t="shared" si="0"/>
        <v>0</v>
      </c>
    </row>
    <row r="12" spans="1:8" ht="24" customHeight="1">
      <c r="A12" s="18" t="s">
        <v>24</v>
      </c>
      <c r="B12" s="74">
        <f>'Q2 Cover'!B12</f>
        <v>0</v>
      </c>
      <c r="C12" s="74">
        <f>'Q1 Cover'!C12</f>
        <v>0</v>
      </c>
      <c r="D12" s="54">
        <f>'Q3 Detail'!F23</f>
        <v>0</v>
      </c>
      <c r="E12" s="69">
        <f>'Q3 Detail'!F35</f>
        <v>0</v>
      </c>
      <c r="F12" s="54">
        <f>'Q1 Cover'!D12+'Q2 Cover'!D12+'Q3 Cover'!D12</f>
        <v>0</v>
      </c>
      <c r="G12" s="12">
        <f>'Q2 Cover'!G12+'Q3 Cover'!E12</f>
        <v>0</v>
      </c>
      <c r="H12" s="55">
        <f>PRODUCT(B12-F12)</f>
        <v>0</v>
      </c>
    </row>
    <row r="13" spans="1:8" ht="24" customHeight="1">
      <c r="A13" s="40" t="s">
        <v>25</v>
      </c>
      <c r="B13" s="74">
        <f>'Q2 Cover'!B13</f>
        <v>0</v>
      </c>
      <c r="C13" s="74">
        <f>'Q1 Cover'!C13</f>
        <v>0</v>
      </c>
      <c r="D13" s="54">
        <f>'Q3 Detail'!H23</f>
        <v>0</v>
      </c>
      <c r="E13" s="69">
        <f>'Q3 Detail'!H35</f>
        <v>0</v>
      </c>
      <c r="F13" s="54">
        <f>'Q1 Cover'!D13+'Q2 Cover'!D13+'Q3 Cover'!D13</f>
        <v>0</v>
      </c>
      <c r="G13" s="12">
        <f>'Q2 Cover'!G13+'Q3 Cover'!E13</f>
        <v>0</v>
      </c>
      <c r="H13" s="55">
        <f t="shared" si="0"/>
        <v>0</v>
      </c>
    </row>
    <row r="14" spans="1:8" ht="24" customHeight="1">
      <c r="A14" s="40" t="s">
        <v>26</v>
      </c>
      <c r="B14" s="74">
        <f>'Q2 Cover'!B14</f>
        <v>0</v>
      </c>
      <c r="C14" s="74">
        <f>'Q1 Cover'!C14</f>
        <v>0</v>
      </c>
      <c r="D14" s="54">
        <f>'Q3 Detail'!J23</f>
        <v>0</v>
      </c>
      <c r="E14" s="69">
        <f>'Q3 Detail'!J35</f>
        <v>0</v>
      </c>
      <c r="F14" s="54">
        <f>'Q1 Cover'!D14+'Q2 Cover'!D14+'Q3 Cover'!D14</f>
        <v>0</v>
      </c>
      <c r="G14" s="12">
        <f>'Q2 Cover'!G14+'Q3 Cover'!E14</f>
        <v>0</v>
      </c>
      <c r="H14" s="55">
        <f>PRODUCT(B14-F14)</f>
        <v>0</v>
      </c>
    </row>
    <row r="15" spans="1:8" ht="24" customHeight="1">
      <c r="A15" s="40" t="s">
        <v>158</v>
      </c>
      <c r="B15" s="74">
        <f>'Q2 Cover'!B15</f>
        <v>0</v>
      </c>
      <c r="C15" s="74">
        <f>'Q1 Cover'!C15</f>
        <v>0</v>
      </c>
      <c r="D15" s="54">
        <f>'Q3 Detail'!L23</f>
        <v>0</v>
      </c>
      <c r="E15" s="69">
        <f>'Q3 Detail'!L35</f>
        <v>0</v>
      </c>
      <c r="F15" s="54">
        <f>'Q1 Cover'!D15+'Q2 Cover'!D15+'Q3 Cover'!D15</f>
        <v>0</v>
      </c>
      <c r="G15" s="12">
        <f>'Q2 Cover'!G15+'Q3 Cover'!E15</f>
        <v>0</v>
      </c>
      <c r="H15" s="55">
        <f>PRODUCT(B15-F15)</f>
        <v>0</v>
      </c>
    </row>
    <row r="16" spans="1:8" ht="24" customHeight="1" thickBot="1">
      <c r="A16" s="40" t="s">
        <v>27</v>
      </c>
      <c r="B16" s="74">
        <f>'Q2 Cover'!B16</f>
        <v>0</v>
      </c>
      <c r="C16" s="74">
        <f>'Q1 Cover'!C16</f>
        <v>0</v>
      </c>
      <c r="D16" s="54">
        <f>'Q3 Detail'!N23</f>
        <v>0</v>
      </c>
      <c r="E16" s="69">
        <f>'Q3 Detail'!N35</f>
        <v>0</v>
      </c>
      <c r="F16" s="54">
        <f>'Q1 Cover'!D16+'Q2 Cover'!D16+'Q3 Cover'!D16</f>
        <v>0</v>
      </c>
      <c r="G16" s="12">
        <f>'Q2 Cover'!G16+'Q3 Cover'!E16</f>
        <v>0</v>
      </c>
      <c r="H16" s="55">
        <f t="shared" si="0"/>
        <v>0</v>
      </c>
    </row>
    <row r="17" spans="1:8" ht="16.5" thickBot="1">
      <c r="A17" s="19" t="s">
        <v>13</v>
      </c>
      <c r="B17" s="20">
        <f aca="true" t="shared" si="1" ref="B17:H17">SUM(B10:B16)</f>
        <v>0</v>
      </c>
      <c r="C17" s="20">
        <f t="shared" si="1"/>
        <v>0</v>
      </c>
      <c r="D17" s="43" t="e">
        <f t="shared" si="1"/>
        <v>#VALUE!</v>
      </c>
      <c r="E17" s="44">
        <f t="shared" si="1"/>
        <v>0</v>
      </c>
      <c r="F17" s="56" t="e">
        <f t="shared" si="1"/>
        <v>#VALUE!</v>
      </c>
      <c r="G17" s="45">
        <f t="shared" si="1"/>
        <v>0</v>
      </c>
      <c r="H17" s="57" t="e">
        <f t="shared" si="1"/>
        <v>#VALUE!</v>
      </c>
    </row>
    <row r="19" spans="4:8" ht="15">
      <c r="D19" s="5"/>
      <c r="E19" s="5"/>
      <c r="G19" s="5"/>
      <c r="H19" s="5"/>
    </row>
    <row r="20" spans="1:6" ht="15">
      <c r="A20" s="424"/>
      <c r="B20" s="424"/>
      <c r="D20" s="424"/>
      <c r="E20" s="424"/>
      <c r="F20" s="319"/>
    </row>
    <row r="21" spans="1:6" ht="15">
      <c r="A21" s="75" t="s">
        <v>42</v>
      </c>
      <c r="B21" s="3"/>
      <c r="C21" s="5"/>
      <c r="D21" s="317" t="s">
        <v>121</v>
      </c>
      <c r="E21" s="8"/>
      <c r="F21" s="318"/>
    </row>
    <row r="22" spans="4:8" ht="15.75">
      <c r="D22" s="32"/>
      <c r="E22" s="47"/>
      <c r="F22" s="32"/>
      <c r="G22" s="32"/>
      <c r="H22" s="5"/>
    </row>
    <row r="23" spans="4:8" ht="15.75">
      <c r="D23" s="5"/>
      <c r="E23" s="5"/>
      <c r="F23" s="5"/>
      <c r="G23" s="32"/>
      <c r="H23" s="5"/>
    </row>
    <row r="24" spans="4:8" ht="15.75">
      <c r="D24" s="32"/>
      <c r="E24" s="32"/>
      <c r="F24" s="48"/>
      <c r="G24" s="32"/>
      <c r="H24" s="49"/>
    </row>
    <row r="25" spans="3:8" ht="15">
      <c r="C25" s="5"/>
      <c r="D25" s="261"/>
      <c r="E25" s="261"/>
      <c r="F25" s="261"/>
      <c r="G25" s="261"/>
      <c r="H25" s="261"/>
    </row>
    <row r="26" spans="6:8" ht="15.75">
      <c r="F26" s="46"/>
      <c r="H26" s="5"/>
    </row>
    <row r="27" ht="15">
      <c r="A27" s="39"/>
    </row>
    <row r="28" spans="1:8" ht="15">
      <c r="A28" s="425" t="s">
        <v>6</v>
      </c>
      <c r="B28" s="425"/>
      <c r="C28" s="425"/>
      <c r="D28" s="425"/>
      <c r="E28" s="425"/>
      <c r="F28" s="425"/>
      <c r="G28" s="425"/>
      <c r="H28" s="425"/>
    </row>
  </sheetData>
  <sheetProtection/>
  <mergeCells count="13">
    <mergeCell ref="A28:H28"/>
    <mergeCell ref="B5:D5"/>
    <mergeCell ref="D7:E7"/>
    <mergeCell ref="F7:H7"/>
    <mergeCell ref="F6:H6"/>
    <mergeCell ref="F5:H5"/>
    <mergeCell ref="A1:H1"/>
    <mergeCell ref="D20:E20"/>
    <mergeCell ref="F4:H4"/>
    <mergeCell ref="F3:H3"/>
    <mergeCell ref="A20:B20"/>
    <mergeCell ref="B3:D3"/>
    <mergeCell ref="B4:D4"/>
  </mergeCells>
  <printOptions/>
  <pageMargins left="0.75" right="0.75" top="1" bottom="1" header="0.5" footer="0.5"/>
  <pageSetup fitToHeight="1" fitToWidth="1" horizontalDpi="300" verticalDpi="300" orientation="landscape" scale="65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="80" zoomScaleNormal="80" zoomScalePageLayoutView="0" workbookViewId="0" topLeftCell="A1">
      <selection activeCell="B5" sqref="B5"/>
    </sheetView>
  </sheetViews>
  <sheetFormatPr defaultColWidth="9.140625" defaultRowHeight="12.75"/>
  <cols>
    <col min="1" max="1" width="19.00390625" style="0" customWidth="1"/>
    <col min="2" max="2" width="22.8515625" style="0" customWidth="1"/>
    <col min="3" max="3" width="19.00390625" style="0" customWidth="1"/>
    <col min="4" max="4" width="22.8515625" style="0" customWidth="1"/>
    <col min="5" max="5" width="19.00390625" style="0" customWidth="1"/>
    <col min="6" max="6" width="22.8515625" style="0" customWidth="1"/>
    <col min="7" max="7" width="19.00390625" style="0" customWidth="1"/>
    <col min="8" max="8" width="22.8515625" style="0" customWidth="1"/>
    <col min="9" max="9" width="19.00390625" style="0" customWidth="1"/>
    <col min="10" max="12" width="22.8515625" style="0" customWidth="1"/>
    <col min="13" max="13" width="19.00390625" style="0" customWidth="1"/>
    <col min="14" max="14" width="22.8515625" style="0" customWidth="1"/>
    <col min="15" max="15" width="19.00390625" style="0" customWidth="1"/>
  </cols>
  <sheetData>
    <row r="1" spans="1:15" ht="15.75">
      <c r="A1" s="431" t="s">
        <v>147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</row>
    <row r="2" spans="1:15" ht="15.75" thickBo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>
      <c r="A3" s="432" t="str">
        <f>'Q1 Cover'!A10</f>
        <v>Salary &amp; Fringe</v>
      </c>
      <c r="B3" s="433"/>
      <c r="C3" s="432" t="str">
        <f>'Q1 Cover'!A11</f>
        <v>Business Technology</v>
      </c>
      <c r="D3" s="433"/>
      <c r="E3" s="432" t="str">
        <f>'Q1 Cover'!A12</f>
        <v>Print/Copy/Postage</v>
      </c>
      <c r="F3" s="433"/>
      <c r="G3" s="432" t="str">
        <f>'Q1 Cover'!A13</f>
        <v>Supplies/Materials</v>
      </c>
      <c r="H3" s="433"/>
      <c r="I3" s="432" t="str">
        <f>'Q1 Cover'!A14</f>
        <v>In-State Travel</v>
      </c>
      <c r="J3" s="433"/>
      <c r="K3" s="432" t="s">
        <v>158</v>
      </c>
      <c r="L3" s="433"/>
      <c r="M3" s="432" t="str">
        <f>'Q1 Cover'!A16</f>
        <v>Indirect Costs</v>
      </c>
      <c r="N3" s="434"/>
      <c r="O3" s="22" t="s">
        <v>13</v>
      </c>
    </row>
    <row r="4" spans="1:15" ht="15.75">
      <c r="A4" s="23"/>
      <c r="B4" s="24" t="s">
        <v>113</v>
      </c>
      <c r="C4" s="23"/>
      <c r="D4" s="24" t="s">
        <v>113</v>
      </c>
      <c r="E4" s="23"/>
      <c r="F4" s="24" t="s">
        <v>113</v>
      </c>
      <c r="G4" s="23"/>
      <c r="H4" s="24" t="s">
        <v>113</v>
      </c>
      <c r="I4" s="23"/>
      <c r="J4" s="24" t="s">
        <v>113</v>
      </c>
      <c r="K4" s="37"/>
      <c r="L4" s="24" t="s">
        <v>113</v>
      </c>
      <c r="M4" s="51" t="s">
        <v>22</v>
      </c>
      <c r="N4" s="24" t="s">
        <v>113</v>
      </c>
      <c r="O4" s="25"/>
    </row>
    <row r="5" spans="1:15" ht="16.5" thickBot="1">
      <c r="A5" s="214" t="s">
        <v>14</v>
      </c>
      <c r="B5" s="215" t="e">
        <f>'Q2 Cover'!H10</f>
        <v>#VALUE!</v>
      </c>
      <c r="C5" s="214" t="s">
        <v>14</v>
      </c>
      <c r="D5" s="215">
        <f>'Q2 Cover'!H11</f>
        <v>0</v>
      </c>
      <c r="E5" s="214" t="s">
        <v>14</v>
      </c>
      <c r="F5" s="215">
        <f>'Q2 Cover'!H12</f>
        <v>0</v>
      </c>
      <c r="G5" s="214" t="s">
        <v>14</v>
      </c>
      <c r="H5" s="215">
        <f>'Q2 Cover'!H13</f>
        <v>0</v>
      </c>
      <c r="I5" s="214" t="s">
        <v>14</v>
      </c>
      <c r="J5" s="215">
        <f>'Q2 Cover'!H14</f>
        <v>0</v>
      </c>
      <c r="K5" s="216" t="s">
        <v>163</v>
      </c>
      <c r="L5" s="215">
        <f>'Q2 Cover'!H15</f>
        <v>0</v>
      </c>
      <c r="M5" s="216" t="s">
        <v>14</v>
      </c>
      <c r="N5" s="217">
        <f>'Q2 Cover'!H16</f>
        <v>0</v>
      </c>
      <c r="O5" s="218" t="e">
        <f>SUM(B5:N5)</f>
        <v>#VALUE!</v>
      </c>
    </row>
    <row r="6" spans="1:15" ht="15.75">
      <c r="A6" s="29" t="s">
        <v>4</v>
      </c>
      <c r="B6" s="30"/>
      <c r="C6" s="29" t="s">
        <v>4</v>
      </c>
      <c r="D6" s="30"/>
      <c r="E6" s="29" t="s">
        <v>4</v>
      </c>
      <c r="F6" s="30"/>
      <c r="G6" s="29" t="s">
        <v>4</v>
      </c>
      <c r="H6" s="30"/>
      <c r="I6" s="29" t="s">
        <v>4</v>
      </c>
      <c r="J6" s="26"/>
      <c r="K6" s="38" t="s">
        <v>4</v>
      </c>
      <c r="L6" s="26"/>
      <c r="M6" s="38" t="s">
        <v>4</v>
      </c>
      <c r="N6" s="38"/>
      <c r="O6" s="31"/>
    </row>
    <row r="7" spans="1:15" ht="15.75">
      <c r="A7" s="127" t="str">
        <f>'Q3 Timesheet'!B1</f>
        <v>Enter Name Here</v>
      </c>
      <c r="B7" s="313" t="e">
        <f>'Q3 Timesheet'!F5</f>
        <v>#VALUE!</v>
      </c>
      <c r="C7" s="128">
        <f>'Q3 FSR'!A7</f>
        <v>0</v>
      </c>
      <c r="D7" s="129">
        <f>'Q3 FSR'!B7</f>
        <v>0</v>
      </c>
      <c r="E7" s="128">
        <f>'Q3 FSR'!C7</f>
        <v>0</v>
      </c>
      <c r="F7" s="129">
        <f>'Q3 FSR'!D7</f>
        <v>0</v>
      </c>
      <c r="G7" s="128">
        <f>'Q3 FSR'!E7</f>
        <v>0</v>
      </c>
      <c r="H7" s="26">
        <f>'Q3 FSR'!F7</f>
        <v>0</v>
      </c>
      <c r="I7" s="130" t="str">
        <f>'Q3 FSR'!G7</f>
        <v>Mileage</v>
      </c>
      <c r="J7" s="26">
        <f>'Q3 Travel'!I4+'Q3 Travel'!I47+'Q3 Travel'!I80</f>
        <v>0</v>
      </c>
      <c r="K7" s="131">
        <f>'Q3 FSR'!I7</f>
        <v>0</v>
      </c>
      <c r="L7" s="26">
        <f>'Q3 FSR'!J7</f>
        <v>0</v>
      </c>
      <c r="M7" s="131" t="str">
        <f>'Q3 FSR'!K7</f>
        <v>Q3 Indirect cost</v>
      </c>
      <c r="N7" s="131">
        <f>'Q3 FSR'!L7</f>
        <v>0</v>
      </c>
      <c r="O7" s="31" t="e">
        <f>B23</f>
        <v>#VALUE!</v>
      </c>
    </row>
    <row r="8" spans="1:15" ht="15.75">
      <c r="A8" s="127" t="str">
        <f>'Q3 Timesheet (2)'!B1</f>
        <v>Enter Name Here</v>
      </c>
      <c r="B8" s="313" t="e">
        <f>'Q3 Timesheet (2)'!F5</f>
        <v>#VALUE!</v>
      </c>
      <c r="C8" s="128">
        <f>'Q3 FSR'!A8</f>
        <v>0</v>
      </c>
      <c r="D8" s="129">
        <f>'Q3 FSR'!B8</f>
        <v>0</v>
      </c>
      <c r="E8" s="128">
        <f>'Q3 FSR'!C8</f>
        <v>0</v>
      </c>
      <c r="F8" s="129">
        <f>'Q3 FSR'!D8</f>
        <v>0</v>
      </c>
      <c r="G8" s="128">
        <f>'Q3 FSR'!E8</f>
        <v>0</v>
      </c>
      <c r="H8" s="26">
        <f>'Q3 FSR'!F8</f>
        <v>0</v>
      </c>
      <c r="I8" s="130">
        <f>'Q3 FSR'!G8</f>
        <v>0</v>
      </c>
      <c r="J8" s="26">
        <f>'Q3 FSR'!H8</f>
        <v>0</v>
      </c>
      <c r="K8" s="131">
        <f>'Q3 FSR'!I8</f>
        <v>0</v>
      </c>
      <c r="L8" s="26">
        <f>'Q3 FSR'!J8</f>
        <v>0</v>
      </c>
      <c r="M8" s="131">
        <f>'Q3 FSR'!K8</f>
        <v>0</v>
      </c>
      <c r="N8" s="131">
        <f>'Q3 FSR'!L8</f>
        <v>0</v>
      </c>
      <c r="O8" s="31">
        <f>D23</f>
        <v>0</v>
      </c>
    </row>
    <row r="9" spans="1:15" ht="15.75">
      <c r="A9" s="127" t="str">
        <f>'Q3 Timesheet (3)'!B1</f>
        <v>Enter Name Here</v>
      </c>
      <c r="B9" s="314" t="e">
        <f>'Q3 Timesheet (3)'!F5</f>
        <v>#VALUE!</v>
      </c>
      <c r="C9" s="128">
        <f>'Q3 FSR'!A9</f>
        <v>0</v>
      </c>
      <c r="D9" s="129">
        <f>'Q3 FSR'!B9</f>
        <v>0</v>
      </c>
      <c r="E9" s="128">
        <f>'Q3 FSR'!C9</f>
        <v>0</v>
      </c>
      <c r="F9" s="129">
        <f>'Q3 FSR'!D9</f>
        <v>0</v>
      </c>
      <c r="G9" s="128">
        <f>'Q3 FSR'!E9</f>
        <v>0</v>
      </c>
      <c r="H9" s="26">
        <f>'Q3 FSR'!F9</f>
        <v>0</v>
      </c>
      <c r="I9" s="130">
        <f>'Q3 FSR'!G9</f>
        <v>0</v>
      </c>
      <c r="J9" s="26">
        <f>'Q3 FSR'!H9</f>
        <v>0</v>
      </c>
      <c r="K9" s="131">
        <f>'Q3 FSR'!I9</f>
        <v>0</v>
      </c>
      <c r="L9" s="26">
        <f>'Q3 FSR'!J9</f>
        <v>0</v>
      </c>
      <c r="M9" s="131">
        <f>'Q3 FSR'!K9</f>
        <v>0</v>
      </c>
      <c r="N9" s="131">
        <f>'Q3 FSR'!L9</f>
        <v>0</v>
      </c>
      <c r="O9" s="31">
        <f>F23</f>
        <v>0</v>
      </c>
    </row>
    <row r="10" spans="1:15" ht="15.75">
      <c r="A10" s="127" t="str">
        <f>'Q3 Timesheet (4)'!B1</f>
        <v>Enter Name Here</v>
      </c>
      <c r="B10" s="314" t="e">
        <f>'Q3 Timesheet (4)'!F5</f>
        <v>#VALUE!</v>
      </c>
      <c r="C10" s="128">
        <f>'Q3 FSR'!A10</f>
        <v>0</v>
      </c>
      <c r="D10" s="129">
        <f>'Q3 FSR'!B10</f>
        <v>0</v>
      </c>
      <c r="E10" s="128">
        <f>'Q3 FSR'!C10</f>
        <v>0</v>
      </c>
      <c r="F10" s="129">
        <f>'Q3 FSR'!D10</f>
        <v>0</v>
      </c>
      <c r="G10" s="128">
        <f>'Q3 FSR'!E10</f>
        <v>0</v>
      </c>
      <c r="H10" s="26">
        <f>'Q3 FSR'!F10</f>
        <v>0</v>
      </c>
      <c r="I10" s="130">
        <f>'Q3 FSR'!G10</f>
        <v>0</v>
      </c>
      <c r="J10" s="26">
        <f>'Q3 FSR'!H10</f>
        <v>0</v>
      </c>
      <c r="K10" s="131">
        <f>'Q3 FSR'!I10</f>
        <v>0</v>
      </c>
      <c r="L10" s="26">
        <f>'Q3 FSR'!J10</f>
        <v>0</v>
      </c>
      <c r="M10" s="131">
        <f>'Q3 FSR'!K10</f>
        <v>0</v>
      </c>
      <c r="N10" s="131">
        <f>'Q3 FSR'!L10</f>
        <v>0</v>
      </c>
      <c r="O10" s="31">
        <f>H23</f>
        <v>0</v>
      </c>
    </row>
    <row r="11" spans="1:15" ht="15.75">
      <c r="A11" s="133" t="str">
        <f>'Q3 Timesheet (5)'!B1</f>
        <v>Enter Name Here</v>
      </c>
      <c r="B11" s="314" t="e">
        <f>'Q3 Timesheet (5)'!F5</f>
        <v>#VALUE!</v>
      </c>
      <c r="C11" s="128">
        <f>'Q3 FSR'!A11</f>
        <v>0</v>
      </c>
      <c r="D11" s="129">
        <f>'Q3 FSR'!B11</f>
        <v>0</v>
      </c>
      <c r="E11" s="128">
        <f>'Q3 FSR'!C11</f>
        <v>0</v>
      </c>
      <c r="F11" s="129">
        <f>'Q3 FSR'!D11</f>
        <v>0</v>
      </c>
      <c r="G11" s="128">
        <f>'Q3 FSR'!E11</f>
        <v>0</v>
      </c>
      <c r="H11" s="26">
        <f>'Q3 FSR'!F11</f>
        <v>0</v>
      </c>
      <c r="I11" s="130">
        <f>'Q3 FSR'!G11</f>
        <v>0</v>
      </c>
      <c r="J11" s="26">
        <f>'Q3 FSR'!H11</f>
        <v>0</v>
      </c>
      <c r="K11" s="131">
        <f>'Q3 FSR'!I11</f>
        <v>0</v>
      </c>
      <c r="L11" s="26">
        <f>'Q3 FSR'!J11</f>
        <v>0</v>
      </c>
      <c r="M11" s="131">
        <f>'Q3 FSR'!K11</f>
        <v>0</v>
      </c>
      <c r="N11" s="131">
        <f>'Q3 FSR'!L11</f>
        <v>0</v>
      </c>
      <c r="O11" s="31">
        <f>J23</f>
        <v>0</v>
      </c>
    </row>
    <row r="12" spans="1:15" ht="15.75">
      <c r="A12" s="127"/>
      <c r="B12" s="313"/>
      <c r="C12" s="128">
        <f>'Q3 FSR'!A12</f>
        <v>0</v>
      </c>
      <c r="D12" s="129">
        <f>'Q3 FSR'!B12</f>
        <v>0</v>
      </c>
      <c r="E12" s="128">
        <f>'Q3 FSR'!C12</f>
        <v>0</v>
      </c>
      <c r="F12" s="129">
        <f>'Q3 FSR'!D12</f>
        <v>0</v>
      </c>
      <c r="G12" s="128">
        <f>'Q3 FSR'!E12</f>
        <v>0</v>
      </c>
      <c r="H12" s="26">
        <f>'Q3 FSR'!F12</f>
        <v>0</v>
      </c>
      <c r="I12" s="130">
        <f>'Q3 FSR'!G12</f>
        <v>0</v>
      </c>
      <c r="J12" s="26">
        <f>'Q3 FSR'!H12</f>
        <v>0</v>
      </c>
      <c r="K12" s="131">
        <f>'Q3 FSR'!I12</f>
        <v>0</v>
      </c>
      <c r="L12" s="26">
        <f>'Q3 FSR'!J12</f>
        <v>0</v>
      </c>
      <c r="M12" s="131">
        <f>'Q3 FSR'!K12</f>
        <v>0</v>
      </c>
      <c r="N12" s="131">
        <f>'Q3 FSR'!L12</f>
        <v>0</v>
      </c>
      <c r="O12" s="31">
        <f>L23</f>
        <v>0</v>
      </c>
    </row>
    <row r="13" spans="1:15" ht="15.75">
      <c r="A13" s="127"/>
      <c r="B13" s="313"/>
      <c r="C13" s="128">
        <f>'Q3 FSR'!A13</f>
        <v>0</v>
      </c>
      <c r="D13" s="129">
        <f>'Q3 FSR'!B13</f>
        <v>0</v>
      </c>
      <c r="E13" s="128">
        <f>'Q3 FSR'!C13</f>
        <v>0</v>
      </c>
      <c r="F13" s="129">
        <f>'Q3 FSR'!D13</f>
        <v>0</v>
      </c>
      <c r="G13" s="128">
        <f>'Q3 FSR'!E13</f>
        <v>0</v>
      </c>
      <c r="H13" s="26">
        <f>'Q3 FSR'!F13</f>
        <v>0</v>
      </c>
      <c r="I13" s="130">
        <f>'Q3 FSR'!G13</f>
        <v>0</v>
      </c>
      <c r="J13" s="26">
        <f>'Q3 FSR'!H13</f>
        <v>0</v>
      </c>
      <c r="K13" s="131">
        <f>'Q3 FSR'!I13</f>
        <v>0</v>
      </c>
      <c r="L13" s="26">
        <f>'Q3 FSR'!J13</f>
        <v>0</v>
      </c>
      <c r="M13" s="131">
        <f>'Q3 FSR'!K13</f>
        <v>0</v>
      </c>
      <c r="N13" s="131">
        <f>'Q3 FSR'!L13</f>
        <v>0</v>
      </c>
      <c r="O13" s="31">
        <f>N23</f>
        <v>0</v>
      </c>
    </row>
    <row r="14" spans="1:15" ht="15.75">
      <c r="A14" s="134"/>
      <c r="B14" s="313"/>
      <c r="C14" s="128">
        <f>'Q3 FSR'!A14</f>
        <v>0</v>
      </c>
      <c r="D14" s="129">
        <f>'Q3 FSR'!B14</f>
        <v>0</v>
      </c>
      <c r="E14" s="128">
        <f>'Q3 FSR'!C14</f>
        <v>0</v>
      </c>
      <c r="F14" s="129">
        <f>'Q3 FSR'!D14</f>
        <v>0</v>
      </c>
      <c r="G14" s="128">
        <f>'Q3 FSR'!E14</f>
        <v>0</v>
      </c>
      <c r="H14" s="26">
        <f>'Q3 FSR'!F14</f>
        <v>0</v>
      </c>
      <c r="I14" s="130">
        <f>'Q3 FSR'!G14</f>
        <v>0</v>
      </c>
      <c r="J14" s="26">
        <f>'Q3 FSR'!H14</f>
        <v>0</v>
      </c>
      <c r="K14" s="131">
        <f>'Q3 FSR'!I14</f>
        <v>0</v>
      </c>
      <c r="L14" s="26">
        <f>'Q3 FSR'!J14</f>
        <v>0</v>
      </c>
      <c r="M14" s="131">
        <f>'Q3 FSR'!K14</f>
        <v>0</v>
      </c>
      <c r="N14" s="131">
        <f>'Q3 FSR'!L14</f>
        <v>0</v>
      </c>
      <c r="O14" s="31"/>
    </row>
    <row r="15" spans="1:15" ht="15.75">
      <c r="A15" s="127"/>
      <c r="B15" s="313"/>
      <c r="C15" s="128">
        <f>'Q3 FSR'!A15</f>
        <v>0</v>
      </c>
      <c r="D15" s="129">
        <f>'Q3 FSR'!B15</f>
        <v>0</v>
      </c>
      <c r="E15" s="128">
        <f>'Q3 FSR'!C15</f>
        <v>0</v>
      </c>
      <c r="F15" s="129">
        <f>'Q3 FSR'!D15</f>
        <v>0</v>
      </c>
      <c r="G15" s="128">
        <f>'Q3 FSR'!E15</f>
        <v>0</v>
      </c>
      <c r="H15" s="26">
        <f>'Q3 FSR'!F15</f>
        <v>0</v>
      </c>
      <c r="I15" s="130">
        <f>'Q3 FSR'!G15</f>
        <v>0</v>
      </c>
      <c r="J15" s="26">
        <f>'Q3 FSR'!H15</f>
        <v>0</v>
      </c>
      <c r="K15" s="131">
        <f>'Q3 FSR'!I15</f>
        <v>0</v>
      </c>
      <c r="L15" s="26">
        <f>'Q3 FSR'!J15</f>
        <v>0</v>
      </c>
      <c r="M15" s="131">
        <f>'Q3 FSR'!K15</f>
        <v>0</v>
      </c>
      <c r="N15" s="131">
        <f>'Q3 FSR'!L15</f>
        <v>0</v>
      </c>
      <c r="O15" s="31"/>
    </row>
    <row r="16" spans="1:15" ht="15.75">
      <c r="A16" s="127"/>
      <c r="B16" s="313"/>
      <c r="C16" s="128">
        <f>'Q3 FSR'!A16</f>
        <v>0</v>
      </c>
      <c r="D16" s="129">
        <f>'Q3 FSR'!B16</f>
        <v>0</v>
      </c>
      <c r="E16" s="128">
        <f>'Q3 FSR'!C16</f>
        <v>0</v>
      </c>
      <c r="F16" s="129">
        <f>'Q3 FSR'!D16</f>
        <v>0</v>
      </c>
      <c r="G16" s="128">
        <f>'Q3 FSR'!E16</f>
        <v>0</v>
      </c>
      <c r="H16" s="26">
        <f>'Q3 FSR'!F16</f>
        <v>0</v>
      </c>
      <c r="I16" s="130">
        <f>'Q3 FSR'!G16</f>
        <v>0</v>
      </c>
      <c r="J16" s="26">
        <f>'Q3 FSR'!H16</f>
        <v>0</v>
      </c>
      <c r="K16" s="131">
        <f>'Q3 FSR'!I16</f>
        <v>0</v>
      </c>
      <c r="L16" s="26">
        <f>'Q3 FSR'!J16</f>
        <v>0</v>
      </c>
      <c r="M16" s="131">
        <f>'Q3 FSR'!K16</f>
        <v>0</v>
      </c>
      <c r="N16" s="131">
        <f>'Q3 FSR'!L16</f>
        <v>0</v>
      </c>
      <c r="O16" s="31"/>
    </row>
    <row r="17" spans="1:15" ht="15.75">
      <c r="A17" s="127"/>
      <c r="B17" s="313"/>
      <c r="C17" s="128">
        <f>'Q3 FSR'!A17</f>
        <v>0</v>
      </c>
      <c r="D17" s="129">
        <f>'Q3 FSR'!B17</f>
        <v>0</v>
      </c>
      <c r="E17" s="128">
        <f>'Q3 FSR'!C17</f>
        <v>0</v>
      </c>
      <c r="F17" s="129">
        <f>'Q3 FSR'!D17</f>
        <v>0</v>
      </c>
      <c r="G17" s="128" t="str">
        <f>'Q3 FSR'!E17</f>
        <v> </v>
      </c>
      <c r="H17" s="26" t="str">
        <f>'Q3 FSR'!F17</f>
        <v> </v>
      </c>
      <c r="I17" s="130">
        <f>'Q3 FSR'!G17</f>
        <v>0</v>
      </c>
      <c r="J17" s="26">
        <f>'Q3 FSR'!H17</f>
        <v>0</v>
      </c>
      <c r="K17" s="131">
        <f>'Q3 FSR'!I17</f>
        <v>0</v>
      </c>
      <c r="L17" s="26">
        <f>'Q3 FSR'!J17</f>
        <v>0</v>
      </c>
      <c r="M17" s="131">
        <f>'Q3 FSR'!K17</f>
        <v>0</v>
      </c>
      <c r="N17" s="131">
        <f>'Q3 FSR'!L17</f>
        <v>0</v>
      </c>
      <c r="O17" s="31"/>
    </row>
    <row r="18" spans="1:15" ht="15.75">
      <c r="A18" s="127"/>
      <c r="B18" s="313"/>
      <c r="C18" s="128">
        <f>'Q3 FSR'!A18</f>
        <v>0</v>
      </c>
      <c r="D18" s="129">
        <f>'Q3 FSR'!B18</f>
        <v>0</v>
      </c>
      <c r="E18" s="128">
        <f>'Q3 FSR'!C18</f>
        <v>0</v>
      </c>
      <c r="F18" s="129">
        <f>'Q3 FSR'!D18</f>
        <v>0</v>
      </c>
      <c r="G18" s="128" t="str">
        <f>'Q3 FSR'!E18</f>
        <v> </v>
      </c>
      <c r="H18" s="26" t="str">
        <f>'Q3 FSR'!F18</f>
        <v> </v>
      </c>
      <c r="I18" s="130">
        <f>'Q3 FSR'!G18</f>
        <v>0</v>
      </c>
      <c r="J18" s="26">
        <f>'Q3 FSR'!H18</f>
        <v>0</v>
      </c>
      <c r="K18" s="131">
        <f>'Q3 FSR'!I18</f>
        <v>0</v>
      </c>
      <c r="L18" s="26">
        <f>'Q3 FSR'!J18</f>
        <v>0</v>
      </c>
      <c r="M18" s="131">
        <f>'Q3 FSR'!K18</f>
        <v>0</v>
      </c>
      <c r="N18" s="131">
        <f>'Q3 FSR'!L18</f>
        <v>0</v>
      </c>
      <c r="O18" s="31"/>
    </row>
    <row r="19" spans="1:15" ht="15.75">
      <c r="A19" s="127"/>
      <c r="B19" s="313"/>
      <c r="C19" s="128">
        <f>'Q3 FSR'!A19</f>
        <v>0</v>
      </c>
      <c r="D19" s="129">
        <f>'Q3 FSR'!B19</f>
        <v>0</v>
      </c>
      <c r="E19" s="128">
        <f>'Q3 FSR'!C19</f>
        <v>0</v>
      </c>
      <c r="F19" s="129">
        <f>'Q3 FSR'!D19</f>
        <v>0</v>
      </c>
      <c r="G19" s="128" t="str">
        <f>'Q3 FSR'!E19</f>
        <v> </v>
      </c>
      <c r="H19" s="26">
        <f>'Q3 FSR'!F19</f>
        <v>0</v>
      </c>
      <c r="I19" s="130">
        <f>'Q3 FSR'!G19</f>
        <v>0</v>
      </c>
      <c r="J19" s="26">
        <f>'Q3 FSR'!H19</f>
        <v>0</v>
      </c>
      <c r="K19" s="131">
        <f>'Q3 FSR'!I19</f>
        <v>0</v>
      </c>
      <c r="L19" s="26">
        <f>'Q3 FSR'!J19</f>
        <v>0</v>
      </c>
      <c r="M19" s="131">
        <f>'Q3 FSR'!K19</f>
        <v>0</v>
      </c>
      <c r="N19" s="131">
        <f>'Q3 FSR'!L19</f>
        <v>0</v>
      </c>
      <c r="O19" s="31"/>
    </row>
    <row r="20" spans="1:15" ht="15.75">
      <c r="A20" s="127"/>
      <c r="B20" s="313"/>
      <c r="C20" s="128">
        <f>'Q3 FSR'!A20</f>
        <v>0</v>
      </c>
      <c r="D20" s="129">
        <f>'Q3 FSR'!B20</f>
        <v>0</v>
      </c>
      <c r="E20" s="128">
        <f>'Q3 FSR'!C20</f>
        <v>0</v>
      </c>
      <c r="F20" s="129">
        <f>'Q3 FSR'!D20</f>
        <v>0</v>
      </c>
      <c r="G20" s="128">
        <f>'Q3 FSR'!E20</f>
        <v>0</v>
      </c>
      <c r="H20" s="26">
        <f>'Q3 FSR'!F20</f>
        <v>0</v>
      </c>
      <c r="I20" s="130">
        <f>'Q3 FSR'!G20</f>
        <v>0</v>
      </c>
      <c r="J20" s="26">
        <f>'Q3 FSR'!H20</f>
        <v>0</v>
      </c>
      <c r="K20" s="131">
        <f>'Q3 FSR'!I20</f>
        <v>0</v>
      </c>
      <c r="L20" s="26">
        <f>'Q3 FSR'!J20</f>
        <v>0</v>
      </c>
      <c r="M20" s="131">
        <f>'Q3 FSR'!K20</f>
        <v>0</v>
      </c>
      <c r="N20" s="131">
        <f>'Q3 FSR'!L20</f>
        <v>0</v>
      </c>
      <c r="O20" s="31"/>
    </row>
    <row r="21" spans="1:15" ht="15.75">
      <c r="A21" s="127"/>
      <c r="B21" s="313"/>
      <c r="C21" s="128">
        <f>'Q3 FSR'!A21</f>
        <v>0</v>
      </c>
      <c r="D21" s="129">
        <f>'Q3 FSR'!B21</f>
        <v>0</v>
      </c>
      <c r="E21" s="128">
        <f>'Q3 FSR'!C21</f>
        <v>0</v>
      </c>
      <c r="F21" s="129">
        <f>'Q3 FSR'!D21</f>
        <v>0</v>
      </c>
      <c r="G21" s="128">
        <f>'Q3 FSR'!E21</f>
        <v>0</v>
      </c>
      <c r="H21" s="26">
        <f>'Q3 FSR'!F21</f>
        <v>0</v>
      </c>
      <c r="I21" s="130">
        <f>'Q3 FSR'!G21</f>
        <v>0</v>
      </c>
      <c r="J21" s="26">
        <f>'Q3 FSR'!H21</f>
        <v>0</v>
      </c>
      <c r="K21" s="131">
        <f>'Q3 FSR'!I21</f>
        <v>0</v>
      </c>
      <c r="L21" s="26">
        <f>'Q3 FSR'!J21</f>
        <v>0</v>
      </c>
      <c r="M21" s="131">
        <f>'Q3 FSR'!K21</f>
        <v>0</v>
      </c>
      <c r="N21" s="131">
        <f>'Q3 FSR'!L21</f>
        <v>0</v>
      </c>
      <c r="O21" s="31"/>
    </row>
    <row r="22" spans="1:15" ht="15.75">
      <c r="A22" s="127"/>
      <c r="B22" s="313"/>
      <c r="C22" s="128">
        <f>'Q3 FSR'!A22</f>
        <v>0</v>
      </c>
      <c r="D22" s="129">
        <f>'Q3 FSR'!B22</f>
        <v>0</v>
      </c>
      <c r="E22" s="128">
        <f>'Q3 FSR'!C22</f>
        <v>0</v>
      </c>
      <c r="F22" s="129">
        <f>'Q3 FSR'!D22</f>
        <v>0</v>
      </c>
      <c r="G22" s="128">
        <f>'Q3 FSR'!E22</f>
        <v>0</v>
      </c>
      <c r="H22" s="26">
        <f>'Q3 FSR'!F22</f>
        <v>0</v>
      </c>
      <c r="I22" s="130">
        <f>'Q3 FSR'!G22</f>
        <v>0</v>
      </c>
      <c r="J22" s="26">
        <f>'Q3 FSR'!H22</f>
        <v>0</v>
      </c>
      <c r="K22" s="131">
        <f>'Q3 FSR'!I22</f>
        <v>0</v>
      </c>
      <c r="L22" s="26">
        <f>'Q3 FSR'!J22</f>
        <v>0</v>
      </c>
      <c r="M22" s="131">
        <f>'Q3 FSR'!K22</f>
        <v>0</v>
      </c>
      <c r="N22" s="131">
        <f>'Q3 FSR'!L22</f>
        <v>0</v>
      </c>
      <c r="O22" s="31"/>
    </row>
    <row r="23" spans="1:15" ht="15.75">
      <c r="A23" s="206" t="s">
        <v>17</v>
      </c>
      <c r="B23" s="207" t="e">
        <f>SUM(B7:B22)</f>
        <v>#VALUE!</v>
      </c>
      <c r="C23" s="206" t="s">
        <v>17</v>
      </c>
      <c r="D23" s="207">
        <f>SUM(D7:D22)</f>
        <v>0</v>
      </c>
      <c r="E23" s="206" t="s">
        <v>17</v>
      </c>
      <c r="F23" s="207">
        <f>SUM(F7:F22)</f>
        <v>0</v>
      </c>
      <c r="G23" s="206" t="s">
        <v>17</v>
      </c>
      <c r="H23" s="207">
        <f>SUM(H7:H22)</f>
        <v>0</v>
      </c>
      <c r="I23" s="206" t="s">
        <v>17</v>
      </c>
      <c r="J23" s="207">
        <f>SUM(J7:J22)</f>
        <v>0</v>
      </c>
      <c r="K23" s="208" t="s">
        <v>9</v>
      </c>
      <c r="L23" s="207">
        <f>SUM(L7:L22)</f>
        <v>0</v>
      </c>
      <c r="M23" s="208" t="s">
        <v>9</v>
      </c>
      <c r="N23" s="208">
        <f>SUM(N7:N22)</f>
        <v>0</v>
      </c>
      <c r="O23" s="209" t="e">
        <f>SUM(B23+D23+F23+H23+L23+J23+N23)</f>
        <v>#VALUE!</v>
      </c>
    </row>
    <row r="24" spans="1:15" ht="15.75">
      <c r="A24" s="60"/>
      <c r="B24" s="61"/>
      <c r="C24" s="60"/>
      <c r="D24" s="61"/>
      <c r="E24" s="60"/>
      <c r="F24" s="61"/>
      <c r="G24" s="60"/>
      <c r="H24" s="61"/>
      <c r="I24" s="60"/>
      <c r="J24" s="61"/>
      <c r="K24" s="230"/>
      <c r="L24" s="61"/>
      <c r="M24" s="230"/>
      <c r="N24" s="230"/>
      <c r="O24" s="231"/>
    </row>
    <row r="25" spans="1:15" ht="15.75">
      <c r="A25" s="35" t="s">
        <v>16</v>
      </c>
      <c r="B25" s="36"/>
      <c r="C25" s="35" t="s">
        <v>16</v>
      </c>
      <c r="D25" s="36"/>
      <c r="E25" s="35" t="s">
        <v>16</v>
      </c>
      <c r="F25" s="36"/>
      <c r="G25" s="35" t="s">
        <v>16</v>
      </c>
      <c r="H25" s="36"/>
      <c r="I25" s="35" t="s">
        <v>16</v>
      </c>
      <c r="J25" s="36"/>
      <c r="K25" s="32" t="s">
        <v>16</v>
      </c>
      <c r="L25" s="36"/>
      <c r="M25" s="32" t="s">
        <v>16</v>
      </c>
      <c r="N25" s="32"/>
      <c r="O25" s="31"/>
    </row>
    <row r="26" spans="1:15" ht="15.75">
      <c r="A26" s="127" t="str">
        <f>'Q3 Volunteer'!B1</f>
        <v>Volunteer hours </v>
      </c>
      <c r="B26" s="26">
        <f>'Q3 Volunteer'!F4</f>
        <v>0</v>
      </c>
      <c r="C26" s="130" t="str">
        <f>'Q3 FSR'!A26</f>
        <v>Add description of Match under business technology </v>
      </c>
      <c r="D26" s="26">
        <f>'Q3 FSR'!B26</f>
        <v>0</v>
      </c>
      <c r="E26" s="130" t="str">
        <f>'Q3 FSR'!C26</f>
        <v>Add description of Match under print/copy/postage </v>
      </c>
      <c r="F26" s="26">
        <f>'Q3 FSR'!D26</f>
        <v>0</v>
      </c>
      <c r="G26" s="236" t="str">
        <f>'Q3 FSR'!E26</f>
        <v>Add desciption of match under Supplies/Materials</v>
      </c>
      <c r="H26" s="26">
        <f>'Q3 FSR'!F26</f>
        <v>0</v>
      </c>
      <c r="I26" s="130" t="str">
        <f>'Q3 FSR'!G26</f>
        <v>Add description of Match under in state travel  </v>
      </c>
      <c r="J26" s="26">
        <f>'Q3 FSR'!H26</f>
        <v>0</v>
      </c>
      <c r="K26" s="131" t="str">
        <f>'Q3 FSR'!I26</f>
        <v>Add description of match under Contractual Victim Impact Speaker</v>
      </c>
      <c r="L26" s="26">
        <f>'Q3 FSR'!J26</f>
        <v>0</v>
      </c>
      <c r="M26" s="131" t="str">
        <f>'Q3 FSR'!K26</f>
        <v>Add description of Match under indirect </v>
      </c>
      <c r="N26" s="131">
        <f>'Q3 FSR'!L26</f>
        <v>0</v>
      </c>
      <c r="O26" s="31">
        <f>B35</f>
        <v>0</v>
      </c>
    </row>
    <row r="27" spans="1:15" ht="15.75">
      <c r="A27" s="127"/>
      <c r="B27" s="26"/>
      <c r="C27" s="130">
        <f>'Q3 FSR'!A27</f>
        <v>0</v>
      </c>
      <c r="D27" s="26">
        <f>'Q3 FSR'!B27</f>
        <v>0</v>
      </c>
      <c r="E27" s="130">
        <f>'Q3 FSR'!C27</f>
        <v>0</v>
      </c>
      <c r="F27" s="26">
        <f>'Q3 FSR'!D27</f>
        <v>0</v>
      </c>
      <c r="G27" s="130">
        <f>'Q3 FSR'!E27</f>
        <v>0</v>
      </c>
      <c r="H27" s="26">
        <f>'Q3 FSR'!F27</f>
        <v>0</v>
      </c>
      <c r="I27" s="130">
        <f>'Q3 FSR'!G27</f>
        <v>0</v>
      </c>
      <c r="J27" s="26">
        <f>'Q3 FSR'!H27</f>
        <v>0</v>
      </c>
      <c r="K27" s="131">
        <f>'Q3 FSR'!I27</f>
        <v>0</v>
      </c>
      <c r="L27" s="26">
        <f>'Q3 FSR'!J27</f>
        <v>0</v>
      </c>
      <c r="M27" s="131">
        <f>'Q3 FSR'!K27</f>
        <v>0</v>
      </c>
      <c r="N27" s="131">
        <f>'Q3 FSR'!L27</f>
        <v>0</v>
      </c>
      <c r="O27" s="31">
        <f>D35</f>
        <v>0</v>
      </c>
    </row>
    <row r="28" spans="1:15" ht="15.75">
      <c r="A28" s="127"/>
      <c r="B28" s="26"/>
      <c r="C28" s="130">
        <f>'Q3 FSR'!A28</f>
        <v>0</v>
      </c>
      <c r="D28" s="26">
        <f>'Q3 FSR'!B28</f>
        <v>0</v>
      </c>
      <c r="E28" s="130">
        <f>'Q3 FSR'!C28</f>
        <v>0</v>
      </c>
      <c r="F28" s="26">
        <f>'Q3 FSR'!D28</f>
        <v>0</v>
      </c>
      <c r="G28" s="130">
        <f>'Q3 FSR'!E28</f>
        <v>0</v>
      </c>
      <c r="H28" s="26">
        <f>'Q3 FSR'!F28</f>
        <v>0</v>
      </c>
      <c r="I28" s="130">
        <f>'Q3 FSR'!G28</f>
        <v>0</v>
      </c>
      <c r="J28" s="26">
        <f>'Q3 FSR'!H28</f>
        <v>0</v>
      </c>
      <c r="K28" s="131">
        <f>'Q3 FSR'!I28</f>
        <v>0</v>
      </c>
      <c r="L28" s="26">
        <f>'Q3 FSR'!J28</f>
        <v>0</v>
      </c>
      <c r="M28" s="131">
        <f>'Q3 FSR'!K28</f>
        <v>0</v>
      </c>
      <c r="N28" s="131">
        <f>'Q3 FSR'!L28</f>
        <v>0</v>
      </c>
      <c r="O28" s="31">
        <f>F35</f>
        <v>0</v>
      </c>
    </row>
    <row r="29" spans="1:15" ht="15.75">
      <c r="A29" s="127"/>
      <c r="B29" s="26"/>
      <c r="C29" s="130">
        <f>'Q3 FSR'!A29</f>
        <v>0</v>
      </c>
      <c r="D29" s="26">
        <f>'Q3 FSR'!B29</f>
        <v>0</v>
      </c>
      <c r="E29" s="130">
        <f>'Q3 FSR'!C29</f>
        <v>0</v>
      </c>
      <c r="F29" s="26">
        <f>'Q3 FSR'!D29</f>
        <v>0</v>
      </c>
      <c r="G29" s="130">
        <f>'Q3 FSR'!E29</f>
        <v>0</v>
      </c>
      <c r="H29" s="26">
        <f>'Q3 FSR'!F29</f>
        <v>0</v>
      </c>
      <c r="I29" s="130">
        <f>'Q3 FSR'!G29</f>
        <v>0</v>
      </c>
      <c r="J29" s="26">
        <f>'Q3 FSR'!H29</f>
        <v>0</v>
      </c>
      <c r="K29" s="131">
        <f>'Q3 FSR'!I29</f>
        <v>0</v>
      </c>
      <c r="L29" s="26">
        <f>'Q3 FSR'!J29</f>
        <v>0</v>
      </c>
      <c r="M29" s="131">
        <f>'Q3 FSR'!K29</f>
        <v>0</v>
      </c>
      <c r="N29" s="131">
        <f>'Q3 FSR'!L29</f>
        <v>0</v>
      </c>
      <c r="O29" s="31">
        <f>H35</f>
        <v>0</v>
      </c>
    </row>
    <row r="30" spans="1:15" ht="15.75">
      <c r="A30" s="127"/>
      <c r="B30" s="26"/>
      <c r="C30" s="130">
        <f>'Q3 FSR'!A30</f>
        <v>0</v>
      </c>
      <c r="D30" s="26">
        <f>'Q3 FSR'!B30</f>
        <v>0</v>
      </c>
      <c r="E30" s="130">
        <f>'Q3 FSR'!C30</f>
        <v>0</v>
      </c>
      <c r="F30" s="26">
        <f>'Q3 FSR'!D30</f>
        <v>0</v>
      </c>
      <c r="G30" s="130">
        <f>'Q3 FSR'!E30</f>
        <v>0</v>
      </c>
      <c r="H30" s="26">
        <f>'Q3 FSR'!F30</f>
        <v>0</v>
      </c>
      <c r="I30" s="130">
        <f>'Q3 FSR'!G30</f>
        <v>0</v>
      </c>
      <c r="J30" s="26">
        <f>'Q3 FSR'!H30</f>
        <v>0</v>
      </c>
      <c r="K30" s="131">
        <f>'Q3 FSR'!I30</f>
        <v>0</v>
      </c>
      <c r="L30" s="26">
        <f>'Q3 FSR'!J30</f>
        <v>0</v>
      </c>
      <c r="M30" s="131">
        <f>'Q3 FSR'!K30</f>
        <v>0</v>
      </c>
      <c r="N30" s="131">
        <f>'Q3 FSR'!L30</f>
        <v>0</v>
      </c>
      <c r="O30" s="31">
        <f>J35</f>
        <v>0</v>
      </c>
    </row>
    <row r="31" spans="1:15" ht="15.75">
      <c r="A31" s="127"/>
      <c r="B31" s="26"/>
      <c r="C31" s="130">
        <f>'Q3 FSR'!A31</f>
        <v>0</v>
      </c>
      <c r="D31" s="26">
        <f>'Q3 FSR'!B31</f>
        <v>0</v>
      </c>
      <c r="E31" s="130">
        <f>'Q3 FSR'!C31</f>
        <v>0</v>
      </c>
      <c r="F31" s="26">
        <f>'Q3 FSR'!D31</f>
        <v>0</v>
      </c>
      <c r="G31" s="130">
        <f>'Q3 FSR'!E31</f>
        <v>0</v>
      </c>
      <c r="H31" s="26">
        <f>'Q3 FSR'!F31</f>
        <v>0</v>
      </c>
      <c r="I31" s="130">
        <f>'Q3 FSR'!G31</f>
        <v>0</v>
      </c>
      <c r="J31" s="26">
        <f>'Q3 FSR'!H31</f>
        <v>0</v>
      </c>
      <c r="K31" s="131">
        <f>'Q3 FSR'!I31</f>
        <v>0</v>
      </c>
      <c r="L31" s="26">
        <f>'Q3 FSR'!J31</f>
        <v>0</v>
      </c>
      <c r="M31" s="131">
        <f>'Q3 FSR'!K31</f>
        <v>0</v>
      </c>
      <c r="N31" s="131">
        <f>'Q3 FSR'!L31</f>
        <v>0</v>
      </c>
      <c r="O31" s="31">
        <f>L35</f>
        <v>0</v>
      </c>
    </row>
    <row r="32" spans="1:15" ht="15.75">
      <c r="A32" s="127"/>
      <c r="B32" s="27"/>
      <c r="C32" s="130">
        <f>'Q3 FSR'!A32</f>
        <v>0</v>
      </c>
      <c r="D32" s="26">
        <f>'Q3 FSR'!B32</f>
        <v>0</v>
      </c>
      <c r="E32" s="130">
        <f>'Q3 FSR'!C32</f>
        <v>0</v>
      </c>
      <c r="F32" s="26">
        <f>'Q3 FSR'!D32</f>
        <v>0</v>
      </c>
      <c r="G32" s="130">
        <f>'Q3 FSR'!E32</f>
        <v>0</v>
      </c>
      <c r="H32" s="26">
        <f>'Q3 FSR'!F32</f>
        <v>0</v>
      </c>
      <c r="I32" s="130">
        <f>'Q3 FSR'!G32</f>
        <v>0</v>
      </c>
      <c r="J32" s="26">
        <f>'Q3 FSR'!H32</f>
        <v>0</v>
      </c>
      <c r="K32" s="131">
        <f>'Q3 FSR'!I32</f>
        <v>0</v>
      </c>
      <c r="L32" s="26">
        <f>'Q3 FSR'!J32</f>
        <v>0</v>
      </c>
      <c r="M32" s="131">
        <f>'Q3 FSR'!K32</f>
        <v>0</v>
      </c>
      <c r="N32" s="131">
        <f>'Q3 FSR'!L32</f>
        <v>0</v>
      </c>
      <c r="O32" s="31">
        <f>N35</f>
        <v>0</v>
      </c>
    </row>
    <row r="33" spans="1:15" ht="15.75">
      <c r="A33" s="127"/>
      <c r="B33" s="34"/>
      <c r="C33" s="130">
        <f>'Q3 FSR'!A33</f>
        <v>0</v>
      </c>
      <c r="D33" s="26">
        <f>'Q3 FSR'!B33</f>
        <v>0</v>
      </c>
      <c r="E33" s="130">
        <f>'Q3 FSR'!C33</f>
        <v>0</v>
      </c>
      <c r="F33" s="26">
        <f>'Q3 FSR'!D33</f>
        <v>0</v>
      </c>
      <c r="G33" s="130">
        <f>'Q3 FSR'!E33</f>
        <v>0</v>
      </c>
      <c r="H33" s="26">
        <f>'Q3 FSR'!F33</f>
        <v>0</v>
      </c>
      <c r="I33" s="130">
        <f>'Q3 FSR'!G33</f>
        <v>0</v>
      </c>
      <c r="J33" s="26">
        <f>'Q3 FSR'!H33</f>
        <v>0</v>
      </c>
      <c r="K33" s="131">
        <f>'Q3 FSR'!I33</f>
        <v>0</v>
      </c>
      <c r="L33" s="26">
        <f>'Q3 FSR'!J33</f>
        <v>0</v>
      </c>
      <c r="M33" s="131">
        <f>'Q3 FSR'!K33</f>
        <v>0</v>
      </c>
      <c r="N33" s="131">
        <f>'Q3 FSR'!L33</f>
        <v>0</v>
      </c>
      <c r="O33" s="31"/>
    </row>
    <row r="34" spans="1:15" ht="15.75">
      <c r="A34" s="127"/>
      <c r="B34" s="28"/>
      <c r="C34" s="130">
        <f>'Q3 FSR'!A34</f>
        <v>0</v>
      </c>
      <c r="D34" s="26">
        <f>'Q3 FSR'!B34</f>
        <v>0</v>
      </c>
      <c r="E34" s="130">
        <f>'Q3 FSR'!C34</f>
        <v>0</v>
      </c>
      <c r="F34" s="26">
        <f>'Q3 FSR'!D34</f>
        <v>0</v>
      </c>
      <c r="G34" s="130">
        <f>'Q3 FSR'!E34</f>
        <v>0</v>
      </c>
      <c r="H34" s="26">
        <f>'Q3 FSR'!F34</f>
        <v>0</v>
      </c>
      <c r="I34" s="130">
        <f>'Q3 FSR'!G34</f>
        <v>0</v>
      </c>
      <c r="J34" s="26">
        <f>'Q3 FSR'!H34</f>
        <v>0</v>
      </c>
      <c r="K34" s="131">
        <f>'Q3 FSR'!I34</f>
        <v>0</v>
      </c>
      <c r="L34" s="26">
        <f>'Q3 FSR'!J34</f>
        <v>0</v>
      </c>
      <c r="M34" s="131">
        <f>'Q3 FSR'!K34</f>
        <v>0</v>
      </c>
      <c r="N34" s="131">
        <f>'Q3 FSR'!L34</f>
        <v>0</v>
      </c>
      <c r="O34" s="31"/>
    </row>
    <row r="35" spans="1:15" ht="16.5" thickBot="1">
      <c r="A35" s="210" t="s">
        <v>9</v>
      </c>
      <c r="B35" s="211">
        <f>SUM(B26:B34)</f>
        <v>0</v>
      </c>
      <c r="C35" s="210" t="s">
        <v>9</v>
      </c>
      <c r="D35" s="211">
        <f>SUM(D26:D34)</f>
        <v>0</v>
      </c>
      <c r="E35" s="210" t="s">
        <v>9</v>
      </c>
      <c r="F35" s="211">
        <f>SUM(F26:F34)</f>
        <v>0</v>
      </c>
      <c r="G35" s="210" t="s">
        <v>9</v>
      </c>
      <c r="H35" s="211">
        <f>SUM(H26:H34)</f>
        <v>0</v>
      </c>
      <c r="I35" s="210" t="s">
        <v>9</v>
      </c>
      <c r="J35" s="211">
        <f>SUM(J26:J34)</f>
        <v>0</v>
      </c>
      <c r="K35" s="212" t="s">
        <v>9</v>
      </c>
      <c r="L35" s="211">
        <f>SUM(L26:L34)</f>
        <v>0</v>
      </c>
      <c r="M35" s="212" t="s">
        <v>15</v>
      </c>
      <c r="N35" s="211">
        <f>SUM(N26:N34)</f>
        <v>0</v>
      </c>
      <c r="O35" s="213">
        <f>SUM(B35+D35+F35+H35+L35+J35+N35)</f>
        <v>0</v>
      </c>
    </row>
    <row r="36" spans="1:15" ht="15.75" thickBo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.75">
      <c r="A37" s="285" t="s">
        <v>1</v>
      </c>
      <c r="B37" s="287"/>
      <c r="C37" s="288"/>
      <c r="D37" s="286"/>
      <c r="E37" s="286"/>
      <c r="F37" s="287"/>
      <c r="G37" s="287"/>
      <c r="H37" s="287"/>
      <c r="I37" s="287"/>
      <c r="J37" s="287"/>
      <c r="K37" s="287"/>
      <c r="L37" s="287"/>
      <c r="M37" s="287"/>
      <c r="N37" s="287"/>
      <c r="O37" s="289"/>
    </row>
    <row r="38" spans="1:15" ht="15" customHeight="1">
      <c r="A38" s="435"/>
      <c r="B38" s="436"/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6"/>
      <c r="N38" s="436"/>
      <c r="O38" s="437"/>
    </row>
    <row r="39" spans="1:15" ht="12.75">
      <c r="A39" s="435"/>
      <c r="B39" s="436"/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7"/>
    </row>
    <row r="40" spans="1:15" ht="12.75">
      <c r="A40" s="435"/>
      <c r="B40" s="436"/>
      <c r="C40" s="436"/>
      <c r="D40" s="436"/>
      <c r="E40" s="436"/>
      <c r="F40" s="436"/>
      <c r="G40" s="436"/>
      <c r="H40" s="436"/>
      <c r="I40" s="436"/>
      <c r="J40" s="436"/>
      <c r="K40" s="436"/>
      <c r="L40" s="436"/>
      <c r="M40" s="436"/>
      <c r="N40" s="436"/>
      <c r="O40" s="437"/>
    </row>
    <row r="41" spans="1:15" ht="12.75">
      <c r="A41" s="435"/>
      <c r="B41" s="436"/>
      <c r="C41" s="436"/>
      <c r="D41" s="436"/>
      <c r="E41" s="436"/>
      <c r="F41" s="436"/>
      <c r="G41" s="436"/>
      <c r="H41" s="436"/>
      <c r="I41" s="436"/>
      <c r="J41" s="436"/>
      <c r="K41" s="436"/>
      <c r="L41" s="436"/>
      <c r="M41" s="436"/>
      <c r="N41" s="436"/>
      <c r="O41" s="437"/>
    </row>
    <row r="42" spans="1:15" ht="12.75">
      <c r="A42" s="435"/>
      <c r="B42" s="436"/>
      <c r="C42" s="436"/>
      <c r="D42" s="436"/>
      <c r="E42" s="436"/>
      <c r="F42" s="436"/>
      <c r="G42" s="436"/>
      <c r="H42" s="436"/>
      <c r="I42" s="436"/>
      <c r="J42" s="436"/>
      <c r="K42" s="436"/>
      <c r="L42" s="436"/>
      <c r="M42" s="436"/>
      <c r="N42" s="436"/>
      <c r="O42" s="437"/>
    </row>
    <row r="43" spans="1:15" ht="12.75">
      <c r="A43" s="435"/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7"/>
    </row>
    <row r="44" spans="1:15" ht="12.75">
      <c r="A44" s="435"/>
      <c r="B44" s="436"/>
      <c r="C44" s="436"/>
      <c r="D44" s="436"/>
      <c r="E44" s="436"/>
      <c r="F44" s="436"/>
      <c r="G44" s="436"/>
      <c r="H44" s="436"/>
      <c r="I44" s="436"/>
      <c r="J44" s="436"/>
      <c r="K44" s="436"/>
      <c r="L44" s="436"/>
      <c r="M44" s="436"/>
      <c r="N44" s="436"/>
      <c r="O44" s="437"/>
    </row>
    <row r="45" spans="1:15" ht="13.5" thickBot="1">
      <c r="A45" s="438"/>
      <c r="B45" s="439"/>
      <c r="C45" s="439"/>
      <c r="D45" s="439"/>
      <c r="E45" s="439"/>
      <c r="F45" s="439"/>
      <c r="G45" s="439"/>
      <c r="H45" s="439"/>
      <c r="I45" s="439"/>
      <c r="J45" s="439"/>
      <c r="K45" s="439"/>
      <c r="L45" s="439"/>
      <c r="M45" s="439"/>
      <c r="N45" s="439"/>
      <c r="O45" s="440"/>
    </row>
    <row r="46" spans="1:15" ht="15">
      <c r="A46" s="284"/>
      <c r="B46" s="284"/>
      <c r="C46" s="284"/>
      <c r="D46" s="284"/>
      <c r="E46" s="284"/>
      <c r="F46" s="284"/>
      <c r="G46" s="284"/>
      <c r="H46" s="1"/>
      <c r="I46" s="1"/>
      <c r="J46" s="1"/>
      <c r="K46" s="1"/>
      <c r="L46" s="1"/>
      <c r="M46" s="1"/>
      <c r="N46" s="1"/>
      <c r="O46" s="1"/>
    </row>
    <row r="47" spans="1:15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</sheetData>
  <sheetProtection/>
  <mergeCells count="9">
    <mergeCell ref="A1:O1"/>
    <mergeCell ref="A3:B3"/>
    <mergeCell ref="C3:D3"/>
    <mergeCell ref="E3:F3"/>
    <mergeCell ref="G3:H3"/>
    <mergeCell ref="A38:O45"/>
    <mergeCell ref="I3:J3"/>
    <mergeCell ref="M3:N3"/>
    <mergeCell ref="K3:L3"/>
  </mergeCells>
  <printOptions/>
  <pageMargins left="0.7" right="0.7" top="0.75" bottom="0.75" header="0.3" footer="0.3"/>
  <pageSetup fitToHeight="0" fitToWidth="1" horizontalDpi="600" verticalDpi="600" orientation="landscape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N46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40.8515625" style="0" customWidth="1"/>
    <col min="2" max="2" width="2.28125" style="0" bestFit="1" customWidth="1"/>
  </cols>
  <sheetData>
    <row r="1" spans="1:14" ht="18">
      <c r="A1" s="383" t="s">
        <v>207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74"/>
      <c r="M1" s="374"/>
      <c r="N1" s="374"/>
    </row>
    <row r="2" spans="1:14" ht="12.75">
      <c r="A2" s="384" t="s">
        <v>172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75"/>
      <c r="M2" s="375"/>
      <c r="N2" s="375"/>
    </row>
    <row r="3" spans="1:14" ht="12.75">
      <c r="A3" s="385" t="s">
        <v>173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76"/>
      <c r="M3" s="376"/>
      <c r="N3" s="376"/>
    </row>
    <row r="5" spans="1:14" ht="12.75">
      <c r="A5" s="386" t="s">
        <v>201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75"/>
      <c r="M5" s="375"/>
      <c r="N5" s="375"/>
    </row>
    <row r="6" spans="1:14" ht="12.75">
      <c r="A6" s="384" t="s">
        <v>174</v>
      </c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75"/>
      <c r="M6" s="375"/>
      <c r="N6" s="375"/>
    </row>
    <row r="7" spans="1:14" ht="12.75">
      <c r="A7" s="384" t="s">
        <v>175</v>
      </c>
      <c r="B7" s="384"/>
      <c r="C7" s="384"/>
      <c r="D7" s="384"/>
      <c r="E7" s="384"/>
      <c r="F7" s="384"/>
      <c r="G7" s="384"/>
      <c r="H7" s="384"/>
      <c r="I7" s="384"/>
      <c r="J7" s="384"/>
      <c r="K7" s="384"/>
      <c r="L7" t="s">
        <v>176</v>
      </c>
      <c r="M7" s="375"/>
      <c r="N7" s="375"/>
    </row>
    <row r="9" spans="1:12" ht="12.75">
      <c r="A9" s="369" t="s">
        <v>192</v>
      </c>
      <c r="L9" s="67"/>
    </row>
    <row r="10" spans="1:12" ht="12.75">
      <c r="A10" s="67" t="s">
        <v>193</v>
      </c>
      <c r="L10" s="67"/>
    </row>
    <row r="11" spans="1:12" ht="12.75">
      <c r="A11" s="67" t="s">
        <v>171</v>
      </c>
      <c r="L11" s="67"/>
    </row>
    <row r="12" spans="1:12" ht="12.75">
      <c r="A12" s="67" t="s">
        <v>198</v>
      </c>
      <c r="L12" s="67"/>
    </row>
    <row r="13" spans="1:12" ht="12.75">
      <c r="A13" s="67" t="s">
        <v>195</v>
      </c>
      <c r="L13" s="67"/>
    </row>
    <row r="14" spans="1:7" ht="12.75">
      <c r="A14" s="67"/>
      <c r="G14" s="67"/>
    </row>
    <row r="15" ht="12.75">
      <c r="A15" s="108" t="s">
        <v>196</v>
      </c>
    </row>
    <row r="16" spans="1:6" ht="12.75">
      <c r="A16" s="379" t="s">
        <v>202</v>
      </c>
      <c r="B16" s="377" t="s">
        <v>206</v>
      </c>
      <c r="F16" s="67"/>
    </row>
    <row r="18" ht="12.75">
      <c r="A18" s="108" t="s">
        <v>220</v>
      </c>
    </row>
    <row r="19" spans="1:11" ht="12.75">
      <c r="A19" s="397" t="s">
        <v>184</v>
      </c>
      <c r="B19" s="397"/>
      <c r="C19" s="397"/>
      <c r="D19" s="397"/>
      <c r="E19" s="397"/>
      <c r="F19" s="397"/>
      <c r="G19" s="397"/>
      <c r="H19" s="397"/>
      <c r="I19" s="397"/>
      <c r="J19" s="397"/>
      <c r="K19" s="371"/>
    </row>
    <row r="20" spans="1:11" ht="12.75">
      <c r="A20" s="388"/>
      <c r="B20" s="389"/>
      <c r="C20" s="389"/>
      <c r="D20" s="389"/>
      <c r="E20" s="389"/>
      <c r="F20" s="389"/>
      <c r="G20" s="389"/>
      <c r="H20" s="389"/>
      <c r="I20" s="389"/>
      <c r="J20" s="389"/>
      <c r="K20" s="390"/>
    </row>
    <row r="21" spans="1:11" ht="12.75">
      <c r="A21" s="391"/>
      <c r="B21" s="392"/>
      <c r="C21" s="392"/>
      <c r="D21" s="392"/>
      <c r="E21" s="392"/>
      <c r="F21" s="392"/>
      <c r="G21" s="392"/>
      <c r="H21" s="392"/>
      <c r="I21" s="392"/>
      <c r="J21" s="392"/>
      <c r="K21" s="393"/>
    </row>
    <row r="22" spans="1:11" ht="12.75">
      <c r="A22" s="391"/>
      <c r="B22" s="392"/>
      <c r="C22" s="392"/>
      <c r="D22" s="392"/>
      <c r="E22" s="392"/>
      <c r="F22" s="392"/>
      <c r="G22" s="392"/>
      <c r="H22" s="392"/>
      <c r="I22" s="392"/>
      <c r="J22" s="392"/>
      <c r="K22" s="393"/>
    </row>
    <row r="23" spans="1:11" ht="12.75">
      <c r="A23" s="391"/>
      <c r="B23" s="392"/>
      <c r="C23" s="392"/>
      <c r="D23" s="392"/>
      <c r="E23" s="392"/>
      <c r="F23" s="392"/>
      <c r="G23" s="392"/>
      <c r="H23" s="392"/>
      <c r="I23" s="392"/>
      <c r="J23" s="392"/>
      <c r="K23" s="393"/>
    </row>
    <row r="24" spans="1:11" ht="12.75">
      <c r="A24" s="391"/>
      <c r="B24" s="392"/>
      <c r="C24" s="392"/>
      <c r="D24" s="392"/>
      <c r="E24" s="392"/>
      <c r="F24" s="392"/>
      <c r="G24" s="392"/>
      <c r="H24" s="392"/>
      <c r="I24" s="392"/>
      <c r="J24" s="392"/>
      <c r="K24" s="393"/>
    </row>
    <row r="25" spans="1:11" ht="12.75">
      <c r="A25" s="391"/>
      <c r="B25" s="392"/>
      <c r="C25" s="392"/>
      <c r="D25" s="392"/>
      <c r="E25" s="392"/>
      <c r="F25" s="392"/>
      <c r="G25" s="392"/>
      <c r="H25" s="392"/>
      <c r="I25" s="392"/>
      <c r="J25" s="392"/>
      <c r="K25" s="393"/>
    </row>
    <row r="26" spans="1:11" ht="12.75">
      <c r="A26" s="394"/>
      <c r="B26" s="395"/>
      <c r="C26" s="395"/>
      <c r="D26" s="395"/>
      <c r="E26" s="395"/>
      <c r="F26" s="395"/>
      <c r="G26" s="395"/>
      <c r="H26" s="395"/>
      <c r="I26" s="395"/>
      <c r="J26" s="395"/>
      <c r="K26" s="396"/>
    </row>
    <row r="28" ht="12.75">
      <c r="A28" s="108" t="s">
        <v>180</v>
      </c>
    </row>
    <row r="29" spans="1:11" ht="12.75">
      <c r="A29" s="372" t="s">
        <v>199</v>
      </c>
      <c r="B29" s="371"/>
      <c r="C29" s="371"/>
      <c r="D29" s="371"/>
      <c r="E29" s="371"/>
      <c r="F29" s="371"/>
      <c r="G29" s="371"/>
      <c r="H29" s="371"/>
      <c r="I29" s="371"/>
      <c r="J29" s="371"/>
      <c r="K29" s="371"/>
    </row>
    <row r="30" spans="1:11" ht="12.75">
      <c r="A30" s="388"/>
      <c r="B30" s="389"/>
      <c r="C30" s="389"/>
      <c r="D30" s="389"/>
      <c r="E30" s="389"/>
      <c r="F30" s="389"/>
      <c r="G30" s="389"/>
      <c r="H30" s="389"/>
      <c r="I30" s="389"/>
      <c r="J30" s="389"/>
      <c r="K30" s="390"/>
    </row>
    <row r="31" spans="1:11" ht="12.75">
      <c r="A31" s="391"/>
      <c r="B31" s="392"/>
      <c r="C31" s="392"/>
      <c r="D31" s="392"/>
      <c r="E31" s="392"/>
      <c r="F31" s="392"/>
      <c r="G31" s="392"/>
      <c r="H31" s="392"/>
      <c r="I31" s="392"/>
      <c r="J31" s="392"/>
      <c r="K31" s="393"/>
    </row>
    <row r="32" spans="1:11" ht="12.75">
      <c r="A32" s="391"/>
      <c r="B32" s="392"/>
      <c r="C32" s="392"/>
      <c r="D32" s="392"/>
      <c r="E32" s="392"/>
      <c r="F32" s="392"/>
      <c r="G32" s="392"/>
      <c r="H32" s="392"/>
      <c r="I32" s="392"/>
      <c r="J32" s="392"/>
      <c r="K32" s="393"/>
    </row>
    <row r="33" spans="1:11" ht="12.75">
      <c r="A33" s="391"/>
      <c r="B33" s="392"/>
      <c r="C33" s="392"/>
      <c r="D33" s="392"/>
      <c r="E33" s="392"/>
      <c r="F33" s="392"/>
      <c r="G33" s="392"/>
      <c r="H33" s="392"/>
      <c r="I33" s="392"/>
      <c r="J33" s="392"/>
      <c r="K33" s="393"/>
    </row>
    <row r="34" spans="1:11" ht="12.75">
      <c r="A34" s="391"/>
      <c r="B34" s="392"/>
      <c r="C34" s="392"/>
      <c r="D34" s="392"/>
      <c r="E34" s="392"/>
      <c r="F34" s="392"/>
      <c r="G34" s="392"/>
      <c r="H34" s="392"/>
      <c r="I34" s="392"/>
      <c r="J34" s="392"/>
      <c r="K34" s="393"/>
    </row>
    <row r="35" spans="1:11" ht="12.75">
      <c r="A35" s="391"/>
      <c r="B35" s="392"/>
      <c r="C35" s="392"/>
      <c r="D35" s="392"/>
      <c r="E35" s="392"/>
      <c r="F35" s="392"/>
      <c r="G35" s="392"/>
      <c r="H35" s="392"/>
      <c r="I35" s="392"/>
      <c r="J35" s="392"/>
      <c r="K35" s="393"/>
    </row>
    <row r="36" spans="1:11" ht="12.75">
      <c r="A36" s="394"/>
      <c r="B36" s="395"/>
      <c r="C36" s="395"/>
      <c r="D36" s="395"/>
      <c r="E36" s="395"/>
      <c r="F36" s="395"/>
      <c r="G36" s="395"/>
      <c r="H36" s="395"/>
      <c r="I36" s="395"/>
      <c r="J36" s="395"/>
      <c r="K36" s="396"/>
    </row>
    <row r="38" ht="12.75">
      <c r="A38" s="108" t="s">
        <v>221</v>
      </c>
    </row>
    <row r="39" spans="1:11" ht="12.75">
      <c r="A39" s="372" t="s">
        <v>170</v>
      </c>
      <c r="B39" s="371"/>
      <c r="C39" s="371"/>
      <c r="D39" s="371"/>
      <c r="E39" s="371"/>
      <c r="F39" s="371"/>
      <c r="G39" s="371"/>
      <c r="H39" s="371"/>
      <c r="I39" s="371"/>
      <c r="J39" s="371"/>
      <c r="K39" s="371"/>
    </row>
    <row r="40" spans="1:11" ht="12.75">
      <c r="A40" s="388"/>
      <c r="B40" s="389"/>
      <c r="C40" s="389"/>
      <c r="D40" s="389"/>
      <c r="E40" s="389"/>
      <c r="F40" s="389"/>
      <c r="G40" s="389"/>
      <c r="H40" s="389"/>
      <c r="I40" s="389"/>
      <c r="J40" s="389"/>
      <c r="K40" s="390"/>
    </row>
    <row r="41" spans="1:11" ht="12.75">
      <c r="A41" s="391"/>
      <c r="B41" s="392"/>
      <c r="C41" s="392"/>
      <c r="D41" s="392"/>
      <c r="E41" s="392"/>
      <c r="F41" s="392"/>
      <c r="G41" s="392"/>
      <c r="H41" s="392"/>
      <c r="I41" s="392"/>
      <c r="J41" s="392"/>
      <c r="K41" s="393"/>
    </row>
    <row r="42" spans="1:11" ht="12.75">
      <c r="A42" s="391"/>
      <c r="B42" s="392"/>
      <c r="C42" s="392"/>
      <c r="D42" s="392"/>
      <c r="E42" s="392"/>
      <c r="F42" s="392"/>
      <c r="G42" s="392"/>
      <c r="H42" s="392"/>
      <c r="I42" s="392"/>
      <c r="J42" s="392"/>
      <c r="K42" s="393"/>
    </row>
    <row r="43" spans="1:11" ht="12.75">
      <c r="A43" s="391"/>
      <c r="B43" s="392"/>
      <c r="C43" s="392"/>
      <c r="D43" s="392"/>
      <c r="E43" s="392"/>
      <c r="F43" s="392"/>
      <c r="G43" s="392"/>
      <c r="H43" s="392"/>
      <c r="I43" s="392"/>
      <c r="J43" s="392"/>
      <c r="K43" s="393"/>
    </row>
    <row r="44" spans="1:11" ht="12.75">
      <c r="A44" s="391"/>
      <c r="B44" s="392"/>
      <c r="C44" s="392"/>
      <c r="D44" s="392"/>
      <c r="E44" s="392"/>
      <c r="F44" s="392"/>
      <c r="G44" s="392"/>
      <c r="H44" s="392"/>
      <c r="I44" s="392"/>
      <c r="J44" s="392"/>
      <c r="K44" s="393"/>
    </row>
    <row r="45" spans="1:11" ht="12.75">
      <c r="A45" s="391"/>
      <c r="B45" s="392"/>
      <c r="C45" s="392"/>
      <c r="D45" s="392"/>
      <c r="E45" s="392"/>
      <c r="F45" s="392"/>
      <c r="G45" s="392"/>
      <c r="H45" s="392"/>
      <c r="I45" s="392"/>
      <c r="J45" s="392"/>
      <c r="K45" s="393"/>
    </row>
    <row r="46" spans="1:11" ht="12.75">
      <c r="A46" s="394"/>
      <c r="B46" s="395"/>
      <c r="C46" s="395"/>
      <c r="D46" s="395"/>
      <c r="E46" s="395"/>
      <c r="F46" s="395"/>
      <c r="G46" s="395"/>
      <c r="H46" s="395"/>
      <c r="I46" s="395"/>
      <c r="J46" s="395"/>
      <c r="K46" s="396"/>
    </row>
  </sheetData>
  <sheetProtection/>
  <mergeCells count="10">
    <mergeCell ref="A30:K36"/>
    <mergeCell ref="A40:K46"/>
    <mergeCell ref="A20:K26"/>
    <mergeCell ref="A7:K7"/>
    <mergeCell ref="A19:J19"/>
    <mergeCell ref="A1:K1"/>
    <mergeCell ref="A2:K2"/>
    <mergeCell ref="A3:K3"/>
    <mergeCell ref="A5:K5"/>
    <mergeCell ref="A6:K6"/>
  </mergeCells>
  <dataValidations count="1">
    <dataValidation allowBlank="1" showInputMessage="1" showErrorMessage="1" prompt="Select the cell to the left to active the drop-down menu." sqref="B16"/>
  </dataValidations>
  <printOptions/>
  <pageMargins left="0.7" right="0.7" top="0.75" bottom="0.75" header="0.3" footer="0.3"/>
  <pageSetup horizontalDpi="600" verticalDpi="600" orientation="portrait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19.00390625" style="0" customWidth="1"/>
    <col min="2" max="2" width="22.8515625" style="0" customWidth="1"/>
    <col min="3" max="3" width="19.00390625" style="0" customWidth="1"/>
    <col min="4" max="4" width="22.8515625" style="0" customWidth="1"/>
    <col min="5" max="5" width="19.00390625" style="0" customWidth="1"/>
    <col min="6" max="6" width="22.8515625" style="0" customWidth="1"/>
    <col min="7" max="7" width="19.00390625" style="0" customWidth="1"/>
    <col min="8" max="8" width="22.8515625" style="0" customWidth="1"/>
    <col min="9" max="9" width="19.57421875" style="0" customWidth="1"/>
    <col min="10" max="10" width="22.8515625" style="0" customWidth="1"/>
    <col min="11" max="11" width="19.00390625" style="0" customWidth="1"/>
    <col min="12" max="12" width="22.8515625" style="0" customWidth="1"/>
  </cols>
  <sheetData>
    <row r="1" spans="1:12" ht="15.75">
      <c r="A1" s="431" t="s">
        <v>148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</row>
    <row r="2" spans="1:12" ht="24" thickBot="1">
      <c r="A2" s="68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5.75">
      <c r="A3" s="432" t="str">
        <f>'Q1 Cover'!A11</f>
        <v>Business Technology</v>
      </c>
      <c r="B3" s="433"/>
      <c r="C3" s="432" t="str">
        <f>'Q1 Cover'!A12</f>
        <v>Print/Copy/Postage</v>
      </c>
      <c r="D3" s="433"/>
      <c r="E3" s="432" t="str">
        <f>'Q1 Cover'!A13</f>
        <v>Supplies/Materials</v>
      </c>
      <c r="F3" s="433"/>
      <c r="G3" s="432" t="str">
        <f>'Q1 Cover'!A14</f>
        <v>In-State Travel</v>
      </c>
      <c r="H3" s="433"/>
      <c r="I3" s="432" t="s">
        <v>158</v>
      </c>
      <c r="J3" s="433"/>
      <c r="K3" s="432" t="str">
        <f>'Q1 Cover'!A16</f>
        <v>Indirect Costs</v>
      </c>
      <c r="L3" s="433"/>
    </row>
    <row r="4" spans="1:12" ht="15">
      <c r="A4" s="23"/>
      <c r="B4" s="24" t="s">
        <v>113</v>
      </c>
      <c r="C4" s="23"/>
      <c r="D4" s="24" t="s">
        <v>113</v>
      </c>
      <c r="E4" s="23"/>
      <c r="F4" s="24" t="s">
        <v>113</v>
      </c>
      <c r="G4" s="23"/>
      <c r="H4" s="24" t="s">
        <v>113</v>
      </c>
      <c r="I4" s="37"/>
      <c r="J4" s="37" t="s">
        <v>113</v>
      </c>
      <c r="K4" s="89"/>
      <c r="L4" s="24" t="s">
        <v>113</v>
      </c>
    </row>
    <row r="5" spans="1:12" ht="15.75" thickBot="1">
      <c r="A5" s="214" t="s">
        <v>14</v>
      </c>
      <c r="B5" s="215">
        <f>'Q2 Cover'!H11</f>
        <v>0</v>
      </c>
      <c r="C5" s="214" t="s">
        <v>14</v>
      </c>
      <c r="D5" s="215">
        <f>'Q2 Cover'!H12</f>
        <v>0</v>
      </c>
      <c r="E5" s="214" t="s">
        <v>14</v>
      </c>
      <c r="F5" s="215">
        <f>'Q2 Cover'!H13</f>
        <v>0</v>
      </c>
      <c r="G5" s="214" t="s">
        <v>14</v>
      </c>
      <c r="H5" s="215">
        <f>'Q2 Cover'!H14</f>
        <v>0</v>
      </c>
      <c r="I5" s="217" t="s">
        <v>14</v>
      </c>
      <c r="J5" s="217">
        <f>'Q2 Cover'!H15</f>
        <v>0</v>
      </c>
      <c r="K5" s="226" t="s">
        <v>14</v>
      </c>
      <c r="L5" s="215">
        <f>'Q2 Cover'!H16</f>
        <v>0</v>
      </c>
    </row>
    <row r="6" spans="1:12" ht="15.75">
      <c r="A6" s="29" t="s">
        <v>4</v>
      </c>
      <c r="B6" s="30"/>
      <c r="C6" s="29" t="s">
        <v>4</v>
      </c>
      <c r="D6" s="30"/>
      <c r="E6" s="29" t="s">
        <v>4</v>
      </c>
      <c r="F6" s="30"/>
      <c r="G6" s="29" t="s">
        <v>4</v>
      </c>
      <c r="H6" s="30"/>
      <c r="I6" s="38" t="s">
        <v>4</v>
      </c>
      <c r="J6" s="38"/>
      <c r="K6" s="90" t="s">
        <v>4</v>
      </c>
      <c r="L6" s="30"/>
    </row>
    <row r="7" spans="1:12" ht="15">
      <c r="A7" s="174">
        <f>'Q1 FSR'!A7</f>
        <v>0</v>
      </c>
      <c r="B7" s="351"/>
      <c r="C7" s="174">
        <f>'Q1 FSR'!C7</f>
        <v>0</v>
      </c>
      <c r="D7" s="351"/>
      <c r="E7" s="174">
        <f>'Q1 FSR'!E7</f>
        <v>0</v>
      </c>
      <c r="F7" s="173"/>
      <c r="G7" s="204" t="s">
        <v>29</v>
      </c>
      <c r="H7" s="205">
        <f>'Q3 Travel'!I4+'Q3 Travel'!I47+'Q3 Travel'!I80</f>
        <v>0</v>
      </c>
      <c r="I7" s="174">
        <f>'Q1 FSR'!I7</f>
        <v>0</v>
      </c>
      <c r="J7" s="324"/>
      <c r="K7" s="186" t="s">
        <v>72</v>
      </c>
      <c r="L7" s="316">
        <v>0</v>
      </c>
    </row>
    <row r="8" spans="1:12" ht="15">
      <c r="A8" s="174">
        <f>'Q1 FSR'!A8</f>
        <v>0</v>
      </c>
      <c r="B8" s="351"/>
      <c r="C8" s="174">
        <f>'Q1 FSR'!C8</f>
        <v>0</v>
      </c>
      <c r="D8" s="351"/>
      <c r="E8" s="174">
        <f>'Q1 FSR'!E8</f>
        <v>0</v>
      </c>
      <c r="F8" s="173"/>
      <c r="G8" s="352"/>
      <c r="H8" s="173"/>
      <c r="I8" s="174">
        <f>'Q1 FSR'!I8</f>
        <v>0</v>
      </c>
      <c r="J8" s="326"/>
      <c r="K8" s="186"/>
      <c r="L8" s="187"/>
    </row>
    <row r="9" spans="1:12" ht="15">
      <c r="A9" s="174">
        <f>'Q1 FSR'!A9</f>
        <v>0</v>
      </c>
      <c r="B9" s="351"/>
      <c r="C9" s="174">
        <f>'Q1 FSR'!C9</f>
        <v>0</v>
      </c>
      <c r="D9" s="351"/>
      <c r="E9" s="174">
        <f>'Q1 FSR'!E9</f>
        <v>0</v>
      </c>
      <c r="F9" s="173"/>
      <c r="G9" s="352"/>
      <c r="H9" s="173"/>
      <c r="I9" s="174">
        <f>'Q1 FSR'!I9</f>
        <v>0</v>
      </c>
      <c r="J9" s="326"/>
      <c r="K9" s="186"/>
      <c r="L9" s="187"/>
    </row>
    <row r="10" spans="1:12" ht="15">
      <c r="A10" s="174">
        <f>'Q1 FSR'!A10</f>
        <v>0</v>
      </c>
      <c r="B10" s="351"/>
      <c r="C10" s="174">
        <f>'Q1 FSR'!C10</f>
        <v>0</v>
      </c>
      <c r="D10" s="173"/>
      <c r="E10" s="174">
        <f>'Q1 FSR'!E10</f>
        <v>0</v>
      </c>
      <c r="F10" s="173"/>
      <c r="G10" s="352"/>
      <c r="H10" s="173"/>
      <c r="I10" s="174">
        <f>'Q1 FSR'!I10</f>
        <v>0</v>
      </c>
      <c r="J10" s="326"/>
      <c r="K10" s="186"/>
      <c r="L10" s="187"/>
    </row>
    <row r="11" spans="1:12" ht="15">
      <c r="A11" s="174">
        <f>'Q1 FSR'!A11</f>
        <v>0</v>
      </c>
      <c r="B11" s="360"/>
      <c r="C11" s="174">
        <f>'Q1 FSR'!C11</f>
        <v>0</v>
      </c>
      <c r="D11" s="355"/>
      <c r="E11" s="174">
        <f>'Q1 FSR'!E11</f>
        <v>0</v>
      </c>
      <c r="F11" s="173"/>
      <c r="G11" s="352"/>
      <c r="H11" s="173"/>
      <c r="I11" s="174">
        <f>'Q1 FSR'!I11</f>
        <v>0</v>
      </c>
      <c r="J11" s="326"/>
      <c r="K11" s="186"/>
      <c r="L11" s="187"/>
    </row>
    <row r="12" spans="1:12" ht="15">
      <c r="A12" s="174">
        <f>'Q1 FSR'!A12</f>
        <v>0</v>
      </c>
      <c r="B12" s="173"/>
      <c r="C12" s="174">
        <f>'Q1 FSR'!C12</f>
        <v>0</v>
      </c>
      <c r="D12" s="173"/>
      <c r="E12" s="174">
        <f>'Q1 FSR'!E12</f>
        <v>0</v>
      </c>
      <c r="F12" s="173"/>
      <c r="G12" s="352"/>
      <c r="H12" s="173"/>
      <c r="I12" s="174">
        <f>'Q1 FSR'!I12</f>
        <v>0</v>
      </c>
      <c r="J12" s="326"/>
      <c r="K12" s="186"/>
      <c r="L12" s="187"/>
    </row>
    <row r="13" spans="1:12" ht="15">
      <c r="A13" s="174">
        <f>'Q1 FSR'!A13</f>
        <v>0</v>
      </c>
      <c r="B13" s="173"/>
      <c r="C13" s="174">
        <f>'Q1 FSR'!C13</f>
        <v>0</v>
      </c>
      <c r="D13" s="173"/>
      <c r="E13" s="174">
        <f>'Q1 FSR'!E13</f>
        <v>0</v>
      </c>
      <c r="F13" s="173"/>
      <c r="G13" s="352"/>
      <c r="H13" s="173"/>
      <c r="I13" s="174">
        <f>'Q1 FSR'!I13</f>
        <v>0</v>
      </c>
      <c r="J13" s="326"/>
      <c r="K13" s="186"/>
      <c r="L13" s="187"/>
    </row>
    <row r="14" spans="1:12" ht="15">
      <c r="A14" s="174">
        <f>'Q1 FSR'!A14</f>
        <v>0</v>
      </c>
      <c r="B14" s="173"/>
      <c r="C14" s="174">
        <f>'Q1 FSR'!C14</f>
        <v>0</v>
      </c>
      <c r="D14" s="173"/>
      <c r="E14" s="174">
        <f>'Q1 FSR'!E14</f>
        <v>0</v>
      </c>
      <c r="F14" s="173"/>
      <c r="G14" s="352"/>
      <c r="H14" s="173"/>
      <c r="I14" s="174">
        <f>'Q1 FSR'!I14</f>
        <v>0</v>
      </c>
      <c r="J14" s="326"/>
      <c r="K14" s="186"/>
      <c r="L14" s="187"/>
    </row>
    <row r="15" spans="1:12" ht="15">
      <c r="A15" s="174">
        <f>'Q1 FSR'!A15</f>
        <v>0</v>
      </c>
      <c r="B15" s="173"/>
      <c r="C15" s="174">
        <f>'Q1 FSR'!C15</f>
        <v>0</v>
      </c>
      <c r="D15" s="173"/>
      <c r="E15" s="174">
        <f>'Q1 FSR'!E15</f>
        <v>0</v>
      </c>
      <c r="F15" s="173"/>
      <c r="G15" s="352"/>
      <c r="H15" s="173"/>
      <c r="I15" s="174">
        <f>'Q1 FSR'!I15</f>
        <v>0</v>
      </c>
      <c r="J15" s="326"/>
      <c r="K15" s="186"/>
      <c r="L15" s="187"/>
    </row>
    <row r="16" spans="1:12" ht="15">
      <c r="A16" s="174">
        <f>'Q1 FSR'!A16</f>
        <v>0</v>
      </c>
      <c r="B16" s="173"/>
      <c r="C16" s="174">
        <f>'Q1 FSR'!C16</f>
        <v>0</v>
      </c>
      <c r="D16" s="173"/>
      <c r="E16" s="174">
        <f>'Q1 FSR'!E16</f>
        <v>0</v>
      </c>
      <c r="F16" s="173"/>
      <c r="G16" s="352"/>
      <c r="H16" s="173"/>
      <c r="I16" s="174">
        <f>'Q1 FSR'!I16</f>
        <v>0</v>
      </c>
      <c r="J16" s="326"/>
      <c r="K16" s="186"/>
      <c r="L16" s="187"/>
    </row>
    <row r="17" spans="1:12" ht="15">
      <c r="A17" s="174">
        <f>'Q1 FSR'!A17</f>
        <v>0</v>
      </c>
      <c r="B17" s="173"/>
      <c r="C17" s="174">
        <f>'Q1 FSR'!C17</f>
        <v>0</v>
      </c>
      <c r="D17" s="173"/>
      <c r="E17" s="174" t="str">
        <f>'Q1 FSR'!E17</f>
        <v> </v>
      </c>
      <c r="F17" s="173" t="s">
        <v>7</v>
      </c>
      <c r="G17" s="352"/>
      <c r="H17" s="173"/>
      <c r="I17" s="174">
        <f>'Q1 FSR'!I17</f>
        <v>0</v>
      </c>
      <c r="J17" s="326"/>
      <c r="K17" s="186"/>
      <c r="L17" s="187"/>
    </row>
    <row r="18" spans="1:12" ht="15">
      <c r="A18" s="174">
        <f>'Q1 FSR'!A18</f>
        <v>0</v>
      </c>
      <c r="B18" s="173"/>
      <c r="C18" s="174">
        <f>'Q1 FSR'!C18</f>
        <v>0</v>
      </c>
      <c r="D18" s="173"/>
      <c r="E18" s="174" t="str">
        <f>'Q1 FSR'!E18</f>
        <v> </v>
      </c>
      <c r="F18" s="173" t="s">
        <v>7</v>
      </c>
      <c r="G18" s="352"/>
      <c r="H18" s="173"/>
      <c r="I18" s="174">
        <f>'Q1 FSR'!I18</f>
        <v>0</v>
      </c>
      <c r="J18" s="326"/>
      <c r="K18" s="186"/>
      <c r="L18" s="187"/>
    </row>
    <row r="19" spans="1:12" ht="15">
      <c r="A19" s="174">
        <f>'Q1 FSR'!A19</f>
        <v>0</v>
      </c>
      <c r="B19" s="173"/>
      <c r="C19" s="174">
        <f>'Q1 FSR'!C19</f>
        <v>0</v>
      </c>
      <c r="D19" s="173"/>
      <c r="E19" s="174" t="str">
        <f>'Q1 FSR'!E19</f>
        <v> </v>
      </c>
      <c r="F19" s="173"/>
      <c r="G19" s="352"/>
      <c r="H19" s="173"/>
      <c r="I19" s="174">
        <f>'Q1 FSR'!I19</f>
        <v>0</v>
      </c>
      <c r="J19" s="326"/>
      <c r="K19" s="186"/>
      <c r="L19" s="187"/>
    </row>
    <row r="20" spans="1:12" ht="15">
      <c r="A20" s="174">
        <f>'Q1 FSR'!A20</f>
        <v>0</v>
      </c>
      <c r="B20" s="173"/>
      <c r="C20" s="174">
        <f>'Q1 FSR'!C20</f>
        <v>0</v>
      </c>
      <c r="D20" s="173"/>
      <c r="E20" s="174">
        <f>'Q1 FSR'!E20</f>
        <v>0</v>
      </c>
      <c r="F20" s="173"/>
      <c r="G20" s="352"/>
      <c r="H20" s="173"/>
      <c r="I20" s="174">
        <f>'Q1 FSR'!I20</f>
        <v>0</v>
      </c>
      <c r="J20" s="326"/>
      <c r="K20" s="186"/>
      <c r="L20" s="187"/>
    </row>
    <row r="21" spans="1:12" ht="15">
      <c r="A21" s="174">
        <f>'Q1 FSR'!A21</f>
        <v>0</v>
      </c>
      <c r="B21" s="173"/>
      <c r="C21" s="174">
        <f>'Q1 FSR'!C21</f>
        <v>0</v>
      </c>
      <c r="D21" s="173"/>
      <c r="E21" s="174">
        <f>'Q1 FSR'!E21</f>
        <v>0</v>
      </c>
      <c r="F21" s="173"/>
      <c r="G21" s="352"/>
      <c r="H21" s="173"/>
      <c r="I21" s="174">
        <f>'Q1 FSR'!I21</f>
        <v>0</v>
      </c>
      <c r="J21" s="326"/>
      <c r="K21" s="186"/>
      <c r="L21" s="187"/>
    </row>
    <row r="22" spans="1:12" ht="15">
      <c r="A22" s="174">
        <f>'Q1 FSR'!A22</f>
        <v>0</v>
      </c>
      <c r="B22" s="173"/>
      <c r="C22" s="174">
        <f>'Q1 FSR'!C22</f>
        <v>0</v>
      </c>
      <c r="D22" s="173"/>
      <c r="E22" s="174">
        <f>'Q1 FSR'!E22</f>
        <v>0</v>
      </c>
      <c r="F22" s="173"/>
      <c r="G22" s="352"/>
      <c r="H22" s="173"/>
      <c r="I22" s="174">
        <f>'Q1 FSR'!I22</f>
        <v>0</v>
      </c>
      <c r="J22" s="326"/>
      <c r="K22" s="186"/>
      <c r="L22" s="187"/>
    </row>
    <row r="23" spans="1:12" ht="15.75">
      <c r="A23" s="206" t="s">
        <v>17</v>
      </c>
      <c r="B23" s="207">
        <f>SUM(B7:B22)</f>
        <v>0</v>
      </c>
      <c r="C23" s="206" t="s">
        <v>17</v>
      </c>
      <c r="D23" s="207">
        <f>SUM(D7:D22)</f>
        <v>0</v>
      </c>
      <c r="E23" s="206" t="s">
        <v>17</v>
      </c>
      <c r="F23" s="207">
        <f>SUM(F7:F22)</f>
        <v>0</v>
      </c>
      <c r="G23" s="206" t="s">
        <v>17</v>
      </c>
      <c r="H23" s="207">
        <f>SUM(H7:H22)</f>
        <v>0</v>
      </c>
      <c r="I23" s="208" t="s">
        <v>9</v>
      </c>
      <c r="J23" s="208">
        <f>SUM(J7:J22)</f>
        <v>0</v>
      </c>
      <c r="K23" s="227" t="s">
        <v>9</v>
      </c>
      <c r="L23" s="228">
        <f>SUM(L7:L22)</f>
        <v>0</v>
      </c>
    </row>
    <row r="24" spans="1:12" ht="15">
      <c r="A24" s="60"/>
      <c r="B24" s="61"/>
      <c r="C24" s="60"/>
      <c r="D24" s="61"/>
      <c r="E24" s="60"/>
      <c r="F24" s="61"/>
      <c r="G24" s="60"/>
      <c r="H24" s="61"/>
      <c r="I24" s="230"/>
      <c r="J24" s="230"/>
      <c r="K24" s="60"/>
      <c r="L24" s="61"/>
    </row>
    <row r="25" spans="1:12" ht="15.75">
      <c r="A25" s="35" t="s">
        <v>16</v>
      </c>
      <c r="B25" s="36"/>
      <c r="C25" s="35" t="s">
        <v>16</v>
      </c>
      <c r="D25" s="36"/>
      <c r="E25" s="35" t="s">
        <v>16</v>
      </c>
      <c r="F25" s="36"/>
      <c r="G25" s="35" t="s">
        <v>16</v>
      </c>
      <c r="H25" s="36"/>
      <c r="I25" s="32" t="s">
        <v>16</v>
      </c>
      <c r="J25" s="32"/>
      <c r="K25" s="35" t="s">
        <v>16</v>
      </c>
      <c r="L25" s="36"/>
    </row>
    <row r="26" spans="1:12" ht="15">
      <c r="A26" s="174" t="s">
        <v>50</v>
      </c>
      <c r="B26" s="173">
        <v>0</v>
      </c>
      <c r="C26" s="174" t="s">
        <v>51</v>
      </c>
      <c r="D26" s="173">
        <v>0</v>
      </c>
      <c r="E26" s="174" t="s">
        <v>116</v>
      </c>
      <c r="F26" s="173">
        <v>0</v>
      </c>
      <c r="G26" s="174" t="s">
        <v>53</v>
      </c>
      <c r="H26" s="173">
        <v>0</v>
      </c>
      <c r="I26" s="326" t="s">
        <v>160</v>
      </c>
      <c r="J26" s="326">
        <v>0</v>
      </c>
      <c r="K26" s="174" t="s">
        <v>54</v>
      </c>
      <c r="L26" s="173">
        <v>0</v>
      </c>
    </row>
    <row r="27" spans="1:12" ht="15">
      <c r="A27" s="172"/>
      <c r="B27" s="171"/>
      <c r="C27" s="172"/>
      <c r="D27" s="201"/>
      <c r="E27" s="172"/>
      <c r="F27" s="171"/>
      <c r="G27" s="172"/>
      <c r="H27" s="201"/>
      <c r="I27" s="335"/>
      <c r="J27" s="335"/>
      <c r="K27" s="172"/>
      <c r="L27" s="171"/>
    </row>
    <row r="28" spans="1:12" ht="15">
      <c r="A28" s="172"/>
      <c r="B28" s="202"/>
      <c r="C28" s="172"/>
      <c r="D28" s="201"/>
      <c r="E28" s="172"/>
      <c r="F28" s="171"/>
      <c r="G28" s="172"/>
      <c r="H28" s="201"/>
      <c r="I28" s="335"/>
      <c r="J28" s="335"/>
      <c r="K28" s="172"/>
      <c r="L28" s="171"/>
    </row>
    <row r="29" spans="1:12" ht="15">
      <c r="A29" s="172"/>
      <c r="B29" s="201"/>
      <c r="C29" s="172"/>
      <c r="D29" s="171"/>
      <c r="E29" s="172"/>
      <c r="F29" s="171"/>
      <c r="G29" s="172"/>
      <c r="H29" s="171"/>
      <c r="I29" s="325"/>
      <c r="J29" s="325"/>
      <c r="K29" s="172"/>
      <c r="L29" s="171"/>
    </row>
    <row r="30" spans="1:12" ht="15">
      <c r="A30" s="172"/>
      <c r="B30" s="201"/>
      <c r="C30" s="172"/>
      <c r="D30" s="171"/>
      <c r="E30" s="172"/>
      <c r="F30" s="171"/>
      <c r="G30" s="172"/>
      <c r="H30" s="171"/>
      <c r="I30" s="325"/>
      <c r="J30" s="325"/>
      <c r="K30" s="172"/>
      <c r="L30" s="171"/>
    </row>
    <row r="31" spans="1:12" ht="15">
      <c r="A31" s="172"/>
      <c r="B31" s="201"/>
      <c r="C31" s="172"/>
      <c r="D31" s="171"/>
      <c r="E31" s="172"/>
      <c r="F31" s="171"/>
      <c r="G31" s="172"/>
      <c r="H31" s="171"/>
      <c r="I31" s="325"/>
      <c r="J31" s="325"/>
      <c r="K31" s="172"/>
      <c r="L31" s="171"/>
    </row>
    <row r="32" spans="1:12" ht="15">
      <c r="A32" s="172"/>
      <c r="B32" s="198"/>
      <c r="C32" s="172"/>
      <c r="D32" s="198"/>
      <c r="E32" s="172"/>
      <c r="F32" s="198"/>
      <c r="G32" s="172"/>
      <c r="H32" s="198"/>
      <c r="I32" s="336"/>
      <c r="J32" s="336"/>
      <c r="K32" s="197"/>
      <c r="L32" s="198"/>
    </row>
    <row r="33" spans="1:12" ht="15">
      <c r="A33" s="172"/>
      <c r="B33" s="199"/>
      <c r="C33" s="172"/>
      <c r="D33" s="199"/>
      <c r="E33" s="172"/>
      <c r="F33" s="199"/>
      <c r="G33" s="172"/>
      <c r="H33" s="199"/>
      <c r="I33" s="337"/>
      <c r="J33" s="337"/>
      <c r="K33" s="172"/>
      <c r="L33" s="199"/>
    </row>
    <row r="34" spans="1:12" ht="15">
      <c r="A34" s="172"/>
      <c r="B34" s="200"/>
      <c r="C34" s="172"/>
      <c r="D34" s="200"/>
      <c r="E34" s="172"/>
      <c r="F34" s="200"/>
      <c r="G34" s="172"/>
      <c r="H34" s="200"/>
      <c r="I34" s="338"/>
      <c r="J34" s="338"/>
      <c r="K34" s="172"/>
      <c r="L34" s="200"/>
    </row>
    <row r="35" spans="1:12" ht="16.5" thickBot="1">
      <c r="A35" s="210" t="s">
        <v>9</v>
      </c>
      <c r="B35" s="211">
        <f>SUM(B26:B34)</f>
        <v>0</v>
      </c>
      <c r="C35" s="210" t="s">
        <v>9</v>
      </c>
      <c r="D35" s="211">
        <f>SUM(D26:D34)</f>
        <v>0</v>
      </c>
      <c r="E35" s="210" t="s">
        <v>9</v>
      </c>
      <c r="F35" s="211">
        <f>SUM(F26:F34)</f>
        <v>0</v>
      </c>
      <c r="G35" s="210" t="s">
        <v>9</v>
      </c>
      <c r="H35" s="211">
        <f>SUM(H26:H34)</f>
        <v>0</v>
      </c>
      <c r="I35" s="212" t="s">
        <v>9</v>
      </c>
      <c r="J35" s="212">
        <f>SUM(J26:J34)</f>
        <v>0</v>
      </c>
      <c r="K35" s="229" t="s">
        <v>15</v>
      </c>
      <c r="L35" s="211">
        <f>SUM(L26:L34)</f>
        <v>0</v>
      </c>
    </row>
    <row r="36" spans="1:12" ht="15.75" thickBo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>
      <c r="A37" s="285" t="s">
        <v>1</v>
      </c>
      <c r="B37" s="286"/>
      <c r="C37" s="286"/>
      <c r="D37" s="287"/>
      <c r="E37" s="287"/>
      <c r="F37" s="287"/>
      <c r="G37" s="287"/>
      <c r="H37" s="289"/>
      <c r="I37" s="5"/>
      <c r="J37" s="5"/>
      <c r="K37" s="1"/>
      <c r="L37" s="1"/>
    </row>
    <row r="38" spans="1:12" ht="15">
      <c r="A38" s="435"/>
      <c r="B38" s="436"/>
      <c r="C38" s="436"/>
      <c r="D38" s="436"/>
      <c r="E38" s="436"/>
      <c r="F38" s="436"/>
      <c r="G38" s="436"/>
      <c r="H38" s="437"/>
      <c r="I38" s="284"/>
      <c r="J38" s="284"/>
      <c r="K38" s="1"/>
      <c r="L38" s="1"/>
    </row>
    <row r="39" spans="1:12" ht="15">
      <c r="A39" s="435"/>
      <c r="B39" s="436"/>
      <c r="C39" s="436"/>
      <c r="D39" s="436"/>
      <c r="E39" s="436"/>
      <c r="F39" s="436"/>
      <c r="G39" s="436"/>
      <c r="H39" s="437"/>
      <c r="I39" s="284"/>
      <c r="J39" s="284"/>
      <c r="K39" s="1"/>
      <c r="L39" s="1"/>
    </row>
    <row r="40" spans="1:12" ht="15">
      <c r="A40" s="435"/>
      <c r="B40" s="436"/>
      <c r="C40" s="436"/>
      <c r="D40" s="436"/>
      <c r="E40" s="436"/>
      <c r="F40" s="436"/>
      <c r="G40" s="436"/>
      <c r="H40" s="437"/>
      <c r="I40" s="284"/>
      <c r="J40" s="284"/>
      <c r="K40" s="1"/>
      <c r="L40" s="1"/>
    </row>
    <row r="41" spans="1:12" ht="15">
      <c r="A41" s="435"/>
      <c r="B41" s="436"/>
      <c r="C41" s="436"/>
      <c r="D41" s="436"/>
      <c r="E41" s="436"/>
      <c r="F41" s="436"/>
      <c r="G41" s="436"/>
      <c r="H41" s="437"/>
      <c r="I41" s="284"/>
      <c r="J41" s="284"/>
      <c r="K41" s="1"/>
      <c r="L41" s="1"/>
    </row>
    <row r="42" spans="1:12" ht="15">
      <c r="A42" s="435"/>
      <c r="B42" s="436"/>
      <c r="C42" s="436"/>
      <c r="D42" s="436"/>
      <c r="E42" s="436"/>
      <c r="F42" s="436"/>
      <c r="G42" s="436"/>
      <c r="H42" s="437"/>
      <c r="I42" s="284"/>
      <c r="J42" s="284"/>
      <c r="K42" s="1"/>
      <c r="L42" s="1"/>
    </row>
    <row r="43" spans="1:12" ht="15">
      <c r="A43" s="435"/>
      <c r="B43" s="436"/>
      <c r="C43" s="436"/>
      <c r="D43" s="436"/>
      <c r="E43" s="436"/>
      <c r="F43" s="436"/>
      <c r="G43" s="436"/>
      <c r="H43" s="437"/>
      <c r="I43" s="284"/>
      <c r="J43" s="284"/>
      <c r="K43" s="1"/>
      <c r="L43" s="1"/>
    </row>
    <row r="44" spans="1:12" ht="15">
      <c r="A44" s="435"/>
      <c r="B44" s="436"/>
      <c r="C44" s="436"/>
      <c r="D44" s="436"/>
      <c r="E44" s="436"/>
      <c r="F44" s="436"/>
      <c r="G44" s="436"/>
      <c r="H44" s="437"/>
      <c r="I44" s="284"/>
      <c r="J44" s="284"/>
      <c r="K44" s="1"/>
      <c r="L44" s="1"/>
    </row>
    <row r="45" spans="1:12" ht="15">
      <c r="A45" s="435"/>
      <c r="B45" s="436"/>
      <c r="C45" s="436"/>
      <c r="D45" s="436"/>
      <c r="E45" s="436"/>
      <c r="F45" s="436"/>
      <c r="G45" s="436"/>
      <c r="H45" s="437"/>
      <c r="I45" s="284"/>
      <c r="J45" s="284"/>
      <c r="K45" s="1"/>
      <c r="L45" s="1"/>
    </row>
    <row r="46" spans="1:12" ht="15.75" thickBot="1">
      <c r="A46" s="438"/>
      <c r="B46" s="439"/>
      <c r="C46" s="439"/>
      <c r="D46" s="439"/>
      <c r="E46" s="439"/>
      <c r="F46" s="439"/>
      <c r="G46" s="439"/>
      <c r="H46" s="440"/>
      <c r="I46" s="284"/>
      <c r="J46" s="284"/>
      <c r="K46" s="1"/>
      <c r="L46" s="1"/>
    </row>
    <row r="47" spans="1:12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</sheetData>
  <sheetProtection/>
  <mergeCells count="8">
    <mergeCell ref="A38:H46"/>
    <mergeCell ref="A1:L1"/>
    <mergeCell ref="A3:B3"/>
    <mergeCell ref="C3:D3"/>
    <mergeCell ref="E3:F3"/>
    <mergeCell ref="G3:H3"/>
    <mergeCell ref="K3:L3"/>
    <mergeCell ref="I3:J3"/>
  </mergeCells>
  <printOptions/>
  <pageMargins left="0.7" right="0.7" top="0.75" bottom="0.75" header="0.3" footer="0.3"/>
  <pageSetup horizontalDpi="600" verticalDpi="60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BT117"/>
  <sheetViews>
    <sheetView zoomScalePageLayoutView="0" workbookViewId="0" topLeftCell="A1">
      <selection activeCell="B2" sqref="B2:B3"/>
    </sheetView>
  </sheetViews>
  <sheetFormatPr defaultColWidth="9.140625" defaultRowHeight="12.75"/>
  <cols>
    <col min="1" max="1" width="11.57421875" style="62" bestFit="1" customWidth="1"/>
    <col min="2" max="5" width="10.7109375" style="0" customWidth="1"/>
    <col min="6" max="6" width="56.140625" style="0" customWidth="1"/>
    <col min="7" max="72" width="9.140625" style="76" customWidth="1"/>
  </cols>
  <sheetData>
    <row r="1" spans="1:72" s="92" customFormat="1" ht="12.75">
      <c r="A1" s="349" t="s">
        <v>44</v>
      </c>
      <c r="B1" s="348" t="str">
        <f>'Q1 Timesheet'!B1</f>
        <v>Enter Name Here</v>
      </c>
      <c r="C1" s="101"/>
      <c r="D1" s="358"/>
      <c r="E1" s="100" t="s">
        <v>69</v>
      </c>
      <c r="F1" s="359" t="e">
        <f>$B$2*B39</f>
        <v>#VALUE!</v>
      </c>
      <c r="G1" s="76"/>
      <c r="H1" s="11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</row>
    <row r="2" spans="1:72" s="92" customFormat="1" ht="12.75">
      <c r="A2" s="350" t="s">
        <v>136</v>
      </c>
      <c r="B2" s="348" t="str">
        <f>'Q1 Timesheet'!B2</f>
        <v>Enter rate of pay here</v>
      </c>
      <c r="C2" s="299"/>
      <c r="D2" s="358"/>
      <c r="E2" s="100" t="s">
        <v>70</v>
      </c>
      <c r="F2" s="359" t="e">
        <f>$B$2*$B74</f>
        <v>#VALUE!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</row>
    <row r="3" spans="1:72" s="92" customFormat="1" ht="12.75">
      <c r="A3" s="350" t="s">
        <v>137</v>
      </c>
      <c r="B3" s="348" t="str">
        <f>'Q1 Timesheet'!B3</f>
        <v>Enter fringe rate here</v>
      </c>
      <c r="C3" s="299"/>
      <c r="D3" s="358"/>
      <c r="E3" s="100" t="s">
        <v>71</v>
      </c>
      <c r="F3" s="359" t="e">
        <f>$B$2*$B108</f>
        <v>#VALUE!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</row>
    <row r="4" spans="1:72" s="92" customFormat="1" ht="12.75">
      <c r="A4" s="446" t="s">
        <v>68</v>
      </c>
      <c r="B4" s="446"/>
      <c r="C4" s="446"/>
      <c r="D4" s="347" t="str">
        <f>'Q1 Timesheet'!D4</f>
        <v>Enter Grant hours here</v>
      </c>
      <c r="E4" s="100"/>
      <c r="F4" s="359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</row>
    <row r="5" spans="1:72" s="92" customFormat="1" ht="12.75">
      <c r="A5" s="445" t="s">
        <v>36</v>
      </c>
      <c r="B5" s="445"/>
      <c r="C5" s="300">
        <f>B39+B74+B108</f>
        <v>0</v>
      </c>
      <c r="D5" s="102"/>
      <c r="E5" s="101"/>
      <c r="F5" s="306" t="e">
        <f>SUM(F1:F3)</f>
        <v>#VALUE!</v>
      </c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</row>
    <row r="6" spans="1:72" s="92" customFormat="1" ht="12.75">
      <c r="A6" s="88"/>
      <c r="B6" s="88"/>
      <c r="C6" s="103"/>
      <c r="D6" s="104"/>
      <c r="E6" s="66"/>
      <c r="F6" s="6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</row>
    <row r="7" spans="1:72" s="92" customFormat="1" ht="12.75">
      <c r="A7" s="296" t="s">
        <v>69</v>
      </c>
      <c r="B7" s="123"/>
      <c r="C7" s="78"/>
      <c r="D7" s="80"/>
      <c r="E7" s="79"/>
      <c r="F7" s="79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</row>
    <row r="8" spans="1:72" ht="25.5">
      <c r="A8" s="301" t="s">
        <v>33</v>
      </c>
      <c r="B8" s="263" t="s">
        <v>34</v>
      </c>
      <c r="C8" s="263" t="s">
        <v>75</v>
      </c>
      <c r="D8" s="310" t="s">
        <v>35</v>
      </c>
      <c r="E8" s="188"/>
      <c r="F8" s="263"/>
      <c r="BT8"/>
    </row>
    <row r="9" spans="1:72" ht="12.75">
      <c r="A9" s="302">
        <v>45383</v>
      </c>
      <c r="B9" s="181"/>
      <c r="C9" s="182"/>
      <c r="D9" s="444"/>
      <c r="E9" s="444"/>
      <c r="F9" s="444"/>
      <c r="BT9"/>
    </row>
    <row r="10" spans="1:72" ht="12.75">
      <c r="A10" s="302">
        <v>45384</v>
      </c>
      <c r="B10" s="181"/>
      <c r="C10" s="182"/>
      <c r="D10" s="444"/>
      <c r="E10" s="444"/>
      <c r="F10" s="444"/>
      <c r="BT10"/>
    </row>
    <row r="11" spans="1:72" ht="12.75">
      <c r="A11" s="302">
        <v>45385</v>
      </c>
      <c r="B11" s="181"/>
      <c r="C11" s="182"/>
      <c r="D11" s="444"/>
      <c r="E11" s="444"/>
      <c r="F11" s="444"/>
      <c r="BT11"/>
    </row>
    <row r="12" spans="1:72" ht="12.75">
      <c r="A12" s="302">
        <v>45386</v>
      </c>
      <c r="B12" s="181"/>
      <c r="C12" s="182"/>
      <c r="D12" s="444"/>
      <c r="E12" s="444"/>
      <c r="F12" s="444"/>
      <c r="BT12"/>
    </row>
    <row r="13" spans="1:72" ht="12.75">
      <c r="A13" s="302">
        <v>45387</v>
      </c>
      <c r="B13" s="181"/>
      <c r="C13" s="182"/>
      <c r="D13" s="444"/>
      <c r="E13" s="444"/>
      <c r="F13" s="444"/>
      <c r="BT13"/>
    </row>
    <row r="14" spans="1:72" ht="12.75">
      <c r="A14" s="302">
        <v>45388</v>
      </c>
      <c r="B14" s="181"/>
      <c r="C14" s="182"/>
      <c r="D14" s="444"/>
      <c r="E14" s="444"/>
      <c r="F14" s="444"/>
      <c r="BT14"/>
    </row>
    <row r="15" spans="1:72" ht="12.75">
      <c r="A15" s="302">
        <v>45389</v>
      </c>
      <c r="B15" s="183"/>
      <c r="C15" s="182"/>
      <c r="D15" s="444"/>
      <c r="E15" s="444"/>
      <c r="F15" s="444"/>
      <c r="BT15"/>
    </row>
    <row r="16" spans="1:72" ht="12.75">
      <c r="A16" s="302">
        <v>45390</v>
      </c>
      <c r="B16" s="181"/>
      <c r="C16" s="182"/>
      <c r="D16" s="444"/>
      <c r="E16" s="444"/>
      <c r="F16" s="444"/>
      <c r="BT16"/>
    </row>
    <row r="17" spans="1:72" ht="12.75">
      <c r="A17" s="302">
        <v>45391</v>
      </c>
      <c r="B17" s="181"/>
      <c r="C17" s="182"/>
      <c r="D17" s="444"/>
      <c r="E17" s="444"/>
      <c r="F17" s="444"/>
      <c r="BT17"/>
    </row>
    <row r="18" spans="1:72" ht="12.75">
      <c r="A18" s="302">
        <v>45392</v>
      </c>
      <c r="B18" s="181"/>
      <c r="C18" s="182"/>
      <c r="D18" s="444"/>
      <c r="E18" s="444"/>
      <c r="F18" s="444"/>
      <c r="BT18"/>
    </row>
    <row r="19" spans="1:72" ht="12.75">
      <c r="A19" s="302">
        <v>45393</v>
      </c>
      <c r="B19" s="181"/>
      <c r="C19" s="182"/>
      <c r="D19" s="444"/>
      <c r="E19" s="444"/>
      <c r="F19" s="444"/>
      <c r="BT19"/>
    </row>
    <row r="20" spans="1:72" ht="12.75">
      <c r="A20" s="302">
        <v>45394</v>
      </c>
      <c r="B20" s="181"/>
      <c r="C20" s="182"/>
      <c r="D20" s="444"/>
      <c r="E20" s="444"/>
      <c r="F20" s="444"/>
      <c r="BT20"/>
    </row>
    <row r="21" spans="1:72" ht="12.75">
      <c r="A21" s="302">
        <v>45395</v>
      </c>
      <c r="B21" s="181"/>
      <c r="C21" s="182"/>
      <c r="D21" s="444"/>
      <c r="E21" s="444"/>
      <c r="F21" s="444"/>
      <c r="BT21"/>
    </row>
    <row r="22" spans="1:72" ht="12.75">
      <c r="A22" s="302">
        <v>45396</v>
      </c>
      <c r="B22" s="181"/>
      <c r="C22" s="182"/>
      <c r="D22" s="444"/>
      <c r="E22" s="444"/>
      <c r="F22" s="444"/>
      <c r="BT22"/>
    </row>
    <row r="23" spans="1:72" ht="12.75">
      <c r="A23" s="302">
        <v>45397</v>
      </c>
      <c r="B23" s="181"/>
      <c r="C23" s="182"/>
      <c r="D23" s="444"/>
      <c r="E23" s="444"/>
      <c r="F23" s="444"/>
      <c r="BT23"/>
    </row>
    <row r="24" spans="1:72" ht="12.75">
      <c r="A24" s="302">
        <v>45398</v>
      </c>
      <c r="B24" s="181"/>
      <c r="C24" s="182"/>
      <c r="D24" s="444"/>
      <c r="E24" s="444"/>
      <c r="F24" s="444"/>
      <c r="BT24"/>
    </row>
    <row r="25" spans="1:72" ht="12.75">
      <c r="A25" s="302">
        <v>45399</v>
      </c>
      <c r="B25" s="181"/>
      <c r="C25" s="182"/>
      <c r="D25" s="444"/>
      <c r="E25" s="444"/>
      <c r="F25" s="444"/>
      <c r="BT25"/>
    </row>
    <row r="26" spans="1:72" ht="12.75">
      <c r="A26" s="302">
        <v>45400</v>
      </c>
      <c r="B26" s="181"/>
      <c r="C26" s="182"/>
      <c r="D26" s="444"/>
      <c r="E26" s="444"/>
      <c r="F26" s="444"/>
      <c r="BT26"/>
    </row>
    <row r="27" spans="1:72" ht="12.75">
      <c r="A27" s="302">
        <v>45401</v>
      </c>
      <c r="B27" s="181"/>
      <c r="C27" s="182"/>
      <c r="D27" s="444"/>
      <c r="E27" s="444"/>
      <c r="F27" s="444"/>
      <c r="BT27"/>
    </row>
    <row r="28" spans="1:72" ht="12.75">
      <c r="A28" s="302">
        <v>45402</v>
      </c>
      <c r="B28" s="181"/>
      <c r="C28" s="182"/>
      <c r="D28" s="444"/>
      <c r="E28" s="444"/>
      <c r="F28" s="444"/>
      <c r="BT28"/>
    </row>
    <row r="29" spans="1:72" ht="12.75">
      <c r="A29" s="302">
        <v>45403</v>
      </c>
      <c r="B29" s="181"/>
      <c r="C29" s="182"/>
      <c r="D29" s="444"/>
      <c r="E29" s="444"/>
      <c r="F29" s="444"/>
      <c r="BT29"/>
    </row>
    <row r="30" spans="1:72" ht="12.75">
      <c r="A30" s="302">
        <v>45404</v>
      </c>
      <c r="B30" s="181"/>
      <c r="C30" s="182"/>
      <c r="D30" s="444"/>
      <c r="E30" s="444"/>
      <c r="F30" s="444"/>
      <c r="BT30"/>
    </row>
    <row r="31" spans="1:72" ht="12.75">
      <c r="A31" s="302">
        <v>45405</v>
      </c>
      <c r="B31" s="181"/>
      <c r="C31" s="182"/>
      <c r="D31" s="444"/>
      <c r="E31" s="444"/>
      <c r="F31" s="444"/>
      <c r="BT31"/>
    </row>
    <row r="32" spans="1:72" ht="12.75">
      <c r="A32" s="302">
        <v>45406</v>
      </c>
      <c r="B32" s="181"/>
      <c r="C32" s="182"/>
      <c r="D32" s="444"/>
      <c r="E32" s="444"/>
      <c r="F32" s="444"/>
      <c r="BT32"/>
    </row>
    <row r="33" spans="1:72" ht="12.75">
      <c r="A33" s="302">
        <v>45407</v>
      </c>
      <c r="B33" s="181"/>
      <c r="C33" s="182"/>
      <c r="D33" s="444"/>
      <c r="E33" s="444"/>
      <c r="F33" s="444"/>
      <c r="BT33"/>
    </row>
    <row r="34" spans="1:72" ht="12.75">
      <c r="A34" s="302">
        <v>45408</v>
      </c>
      <c r="B34" s="181"/>
      <c r="C34" s="182"/>
      <c r="D34" s="444"/>
      <c r="E34" s="444"/>
      <c r="F34" s="444"/>
      <c r="BT34"/>
    </row>
    <row r="35" spans="1:72" ht="12.75">
      <c r="A35" s="302">
        <v>45409</v>
      </c>
      <c r="B35" s="181"/>
      <c r="C35" s="182"/>
      <c r="D35" s="444"/>
      <c r="E35" s="444"/>
      <c r="F35" s="444"/>
      <c r="BT35"/>
    </row>
    <row r="36" spans="1:72" ht="12.75">
      <c r="A36" s="302">
        <v>45410</v>
      </c>
      <c r="B36" s="181"/>
      <c r="C36" s="182"/>
      <c r="D36" s="444"/>
      <c r="E36" s="444"/>
      <c r="F36" s="444"/>
      <c r="BT36"/>
    </row>
    <row r="37" spans="1:72" ht="12.75">
      <c r="A37" s="302">
        <v>45411</v>
      </c>
      <c r="B37" s="181"/>
      <c r="C37" s="182"/>
      <c r="D37" s="444"/>
      <c r="E37" s="444"/>
      <c r="F37" s="444"/>
      <c r="BT37"/>
    </row>
    <row r="38" spans="1:72" ht="12.75">
      <c r="A38" s="302">
        <v>45412</v>
      </c>
      <c r="B38" s="181"/>
      <c r="C38" s="182"/>
      <c r="D38" s="444"/>
      <c r="E38" s="444"/>
      <c r="F38" s="444"/>
      <c r="BT38"/>
    </row>
    <row r="39" spans="1:71" s="108" customFormat="1" ht="12.75">
      <c r="A39" s="303" t="s">
        <v>9</v>
      </c>
      <c r="B39" s="63">
        <f>SUM(B9:B38)</f>
        <v>0</v>
      </c>
      <c r="C39" s="64">
        <f>SUM(C9:C38)</f>
        <v>0</v>
      </c>
      <c r="D39" s="447"/>
      <c r="E39" s="447"/>
      <c r="F39" s="447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</row>
    <row r="40" spans="1:72" ht="12.75">
      <c r="A40" s="65"/>
      <c r="B40" s="66"/>
      <c r="C40" s="66"/>
      <c r="D40" s="66"/>
      <c r="E40" s="66"/>
      <c r="F40" s="66"/>
      <c r="BT40"/>
    </row>
    <row r="41" spans="1:71" s="99" customFormat="1" ht="12.75">
      <c r="A41" s="98" t="s">
        <v>70</v>
      </c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</row>
    <row r="42" spans="1:72" ht="25.5">
      <c r="A42" s="301" t="s">
        <v>33</v>
      </c>
      <c r="B42" s="263" t="s">
        <v>34</v>
      </c>
      <c r="C42" s="263" t="s">
        <v>75</v>
      </c>
      <c r="D42" s="310" t="s">
        <v>35</v>
      </c>
      <c r="E42" s="188"/>
      <c r="F42" s="188"/>
      <c r="BT42"/>
    </row>
    <row r="43" spans="1:72" ht="12.75">
      <c r="A43" s="302">
        <v>45413</v>
      </c>
      <c r="B43" s="181"/>
      <c r="C43" s="182"/>
      <c r="D43" s="443"/>
      <c r="E43" s="443"/>
      <c r="F43" s="443"/>
      <c r="BT43"/>
    </row>
    <row r="44" spans="1:72" ht="12.75">
      <c r="A44" s="302">
        <v>45414</v>
      </c>
      <c r="B44" s="181"/>
      <c r="C44" s="182"/>
      <c r="D44" s="443"/>
      <c r="E44" s="443"/>
      <c r="F44" s="443"/>
      <c r="BT44"/>
    </row>
    <row r="45" spans="1:72" ht="12.75">
      <c r="A45" s="302">
        <v>45415</v>
      </c>
      <c r="B45" s="181"/>
      <c r="C45" s="182"/>
      <c r="D45" s="443"/>
      <c r="E45" s="443"/>
      <c r="F45" s="443"/>
      <c r="BT45"/>
    </row>
    <row r="46" spans="1:72" ht="12.75">
      <c r="A46" s="302">
        <v>45416</v>
      </c>
      <c r="B46" s="181"/>
      <c r="C46" s="182"/>
      <c r="D46" s="443"/>
      <c r="E46" s="443"/>
      <c r="F46" s="443"/>
      <c r="BT46"/>
    </row>
    <row r="47" spans="1:72" ht="12.75">
      <c r="A47" s="302">
        <v>45417</v>
      </c>
      <c r="B47" s="181"/>
      <c r="C47" s="182"/>
      <c r="D47" s="443"/>
      <c r="E47" s="443"/>
      <c r="F47" s="443"/>
      <c r="BT47"/>
    </row>
    <row r="48" spans="1:72" ht="12.75">
      <c r="A48" s="302">
        <v>45418</v>
      </c>
      <c r="B48" s="183"/>
      <c r="C48" s="182"/>
      <c r="D48" s="443"/>
      <c r="E48" s="443"/>
      <c r="F48" s="443"/>
      <c r="BT48"/>
    </row>
    <row r="49" spans="1:72" ht="12.75">
      <c r="A49" s="302">
        <v>45419</v>
      </c>
      <c r="B49" s="181"/>
      <c r="C49" s="182"/>
      <c r="D49" s="443"/>
      <c r="E49" s="443"/>
      <c r="F49" s="443"/>
      <c r="BT49"/>
    </row>
    <row r="50" spans="1:72" ht="12.75">
      <c r="A50" s="302">
        <v>45420</v>
      </c>
      <c r="B50" s="181"/>
      <c r="C50" s="182"/>
      <c r="D50" s="443"/>
      <c r="E50" s="443"/>
      <c r="F50" s="443"/>
      <c r="BT50"/>
    </row>
    <row r="51" spans="1:72" ht="12.75">
      <c r="A51" s="302">
        <v>45421</v>
      </c>
      <c r="B51" s="181"/>
      <c r="C51" s="182"/>
      <c r="D51" s="443"/>
      <c r="E51" s="443"/>
      <c r="F51" s="443"/>
      <c r="BT51"/>
    </row>
    <row r="52" spans="1:72" ht="12.75">
      <c r="A52" s="302">
        <v>45422</v>
      </c>
      <c r="B52" s="181"/>
      <c r="C52" s="182"/>
      <c r="D52" s="443"/>
      <c r="E52" s="443"/>
      <c r="F52" s="443"/>
      <c r="BT52"/>
    </row>
    <row r="53" spans="1:72" ht="12.75">
      <c r="A53" s="302">
        <v>45423</v>
      </c>
      <c r="B53" s="181"/>
      <c r="C53" s="182"/>
      <c r="D53" s="443"/>
      <c r="E53" s="443"/>
      <c r="F53" s="443"/>
      <c r="BT53"/>
    </row>
    <row r="54" spans="1:72" ht="12.75">
      <c r="A54" s="302">
        <v>45424</v>
      </c>
      <c r="B54" s="181"/>
      <c r="C54" s="182"/>
      <c r="D54" s="443"/>
      <c r="E54" s="443"/>
      <c r="F54" s="443"/>
      <c r="BT54"/>
    </row>
    <row r="55" spans="1:72" ht="12.75">
      <c r="A55" s="302">
        <v>45425</v>
      </c>
      <c r="B55" s="181"/>
      <c r="C55" s="182"/>
      <c r="D55" s="443"/>
      <c r="E55" s="443"/>
      <c r="F55" s="443"/>
      <c r="BT55"/>
    </row>
    <row r="56" spans="1:72" ht="12.75">
      <c r="A56" s="302">
        <v>45426</v>
      </c>
      <c r="B56" s="181"/>
      <c r="C56" s="182"/>
      <c r="D56" s="443"/>
      <c r="E56" s="443"/>
      <c r="F56" s="443"/>
      <c r="BT56"/>
    </row>
    <row r="57" spans="1:72" ht="12.75">
      <c r="A57" s="302">
        <v>45427</v>
      </c>
      <c r="B57" s="181"/>
      <c r="C57" s="182"/>
      <c r="D57" s="443"/>
      <c r="E57" s="443"/>
      <c r="F57" s="443"/>
      <c r="BT57"/>
    </row>
    <row r="58" spans="1:72" ht="12.75">
      <c r="A58" s="302">
        <v>45428</v>
      </c>
      <c r="B58" s="181"/>
      <c r="C58" s="182"/>
      <c r="D58" s="443"/>
      <c r="E58" s="443"/>
      <c r="F58" s="443"/>
      <c r="BT58"/>
    </row>
    <row r="59" spans="1:72" ht="12.75">
      <c r="A59" s="302">
        <v>45429</v>
      </c>
      <c r="B59" s="181"/>
      <c r="C59" s="182"/>
      <c r="D59" s="443"/>
      <c r="E59" s="443"/>
      <c r="F59" s="443"/>
      <c r="BT59"/>
    </row>
    <row r="60" spans="1:72" ht="12.75">
      <c r="A60" s="302">
        <v>45430</v>
      </c>
      <c r="B60" s="181"/>
      <c r="C60" s="182"/>
      <c r="D60" s="443"/>
      <c r="E60" s="443"/>
      <c r="F60" s="443"/>
      <c r="BT60"/>
    </row>
    <row r="61" spans="1:72" ht="12.75">
      <c r="A61" s="302">
        <v>45431</v>
      </c>
      <c r="B61" s="181"/>
      <c r="C61" s="182"/>
      <c r="D61" s="443"/>
      <c r="E61" s="443"/>
      <c r="F61" s="443"/>
      <c r="BT61"/>
    </row>
    <row r="62" spans="1:72" ht="12.75">
      <c r="A62" s="302">
        <v>45432</v>
      </c>
      <c r="B62" s="181"/>
      <c r="C62" s="182"/>
      <c r="D62" s="443"/>
      <c r="E62" s="443"/>
      <c r="F62" s="443"/>
      <c r="BT62"/>
    </row>
    <row r="63" spans="1:72" ht="12.75">
      <c r="A63" s="302">
        <v>45433</v>
      </c>
      <c r="B63" s="181"/>
      <c r="C63" s="182"/>
      <c r="D63" s="443"/>
      <c r="E63" s="443"/>
      <c r="F63" s="443"/>
      <c r="BT63"/>
    </row>
    <row r="64" spans="1:72" ht="12.75">
      <c r="A64" s="302">
        <v>45434</v>
      </c>
      <c r="B64" s="181"/>
      <c r="C64" s="182"/>
      <c r="D64" s="443"/>
      <c r="E64" s="443"/>
      <c r="F64" s="443"/>
      <c r="BT64"/>
    </row>
    <row r="65" spans="1:72" ht="12.75">
      <c r="A65" s="302">
        <v>45435</v>
      </c>
      <c r="B65" s="181"/>
      <c r="C65" s="182"/>
      <c r="D65" s="443"/>
      <c r="E65" s="443"/>
      <c r="F65" s="443"/>
      <c r="BT65"/>
    </row>
    <row r="66" spans="1:72" ht="12.75">
      <c r="A66" s="302">
        <v>45436</v>
      </c>
      <c r="B66" s="181"/>
      <c r="C66" s="182"/>
      <c r="D66" s="443"/>
      <c r="E66" s="443"/>
      <c r="F66" s="443"/>
      <c r="BT66"/>
    </row>
    <row r="67" spans="1:72" ht="12.75">
      <c r="A67" s="302">
        <v>45437</v>
      </c>
      <c r="B67" s="181"/>
      <c r="C67" s="182"/>
      <c r="D67" s="443"/>
      <c r="E67" s="443"/>
      <c r="F67" s="443"/>
      <c r="BT67"/>
    </row>
    <row r="68" spans="1:72" ht="12.75">
      <c r="A68" s="302">
        <v>45438</v>
      </c>
      <c r="B68" s="181"/>
      <c r="C68" s="182"/>
      <c r="D68" s="443"/>
      <c r="E68" s="443"/>
      <c r="F68" s="443"/>
      <c r="BT68"/>
    </row>
    <row r="69" spans="1:72" ht="12.75">
      <c r="A69" s="302">
        <v>45439</v>
      </c>
      <c r="B69" s="181"/>
      <c r="C69" s="182"/>
      <c r="D69" s="443"/>
      <c r="E69" s="443"/>
      <c r="F69" s="443"/>
      <c r="BT69"/>
    </row>
    <row r="70" spans="1:72" ht="12.75">
      <c r="A70" s="302">
        <v>45440</v>
      </c>
      <c r="B70" s="181"/>
      <c r="C70" s="182"/>
      <c r="D70" s="443"/>
      <c r="E70" s="443"/>
      <c r="F70" s="443"/>
      <c r="BT70"/>
    </row>
    <row r="71" spans="1:72" ht="12.75">
      <c r="A71" s="302">
        <v>45441</v>
      </c>
      <c r="B71" s="181"/>
      <c r="C71" s="182"/>
      <c r="D71" s="443"/>
      <c r="E71" s="443"/>
      <c r="F71" s="443"/>
      <c r="BT71"/>
    </row>
    <row r="72" spans="1:72" ht="12.75">
      <c r="A72" s="302">
        <v>45442</v>
      </c>
      <c r="B72" s="181"/>
      <c r="C72" s="182"/>
      <c r="D72" s="443"/>
      <c r="E72" s="443"/>
      <c r="F72" s="443"/>
      <c r="BT72"/>
    </row>
    <row r="73" spans="1:72" ht="12.75">
      <c r="A73" s="302">
        <v>45443</v>
      </c>
      <c r="B73" s="181"/>
      <c r="C73" s="182"/>
      <c r="D73" s="443"/>
      <c r="E73" s="443"/>
      <c r="F73" s="443"/>
      <c r="BT73"/>
    </row>
    <row r="74" spans="1:71" s="108" customFormat="1" ht="12.75">
      <c r="A74" s="303" t="s">
        <v>9</v>
      </c>
      <c r="B74" s="63">
        <f>SUM(B43:B71)</f>
        <v>0</v>
      </c>
      <c r="C74" s="64">
        <f>SUM(C43:C71)</f>
        <v>0</v>
      </c>
      <c r="D74" s="387"/>
      <c r="E74" s="387"/>
      <c r="F74" s="387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109"/>
      <c r="BS74" s="109"/>
    </row>
    <row r="75" spans="1:72" ht="12.75">
      <c r="A75" s="65"/>
      <c r="B75" s="66"/>
      <c r="C75" s="66"/>
      <c r="D75" s="66"/>
      <c r="E75" s="66"/>
      <c r="F75" s="66"/>
      <c r="BT75"/>
    </row>
    <row r="76" spans="1:71" s="96" customFormat="1" ht="12.75">
      <c r="A76" s="94" t="s">
        <v>71</v>
      </c>
      <c r="B76" s="95"/>
      <c r="C76" s="95"/>
      <c r="D76" s="97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</row>
    <row r="77" spans="1:72" ht="25.5">
      <c r="A77" s="301" t="s">
        <v>33</v>
      </c>
      <c r="B77" s="263" t="s">
        <v>34</v>
      </c>
      <c r="C77" s="263" t="s">
        <v>75</v>
      </c>
      <c r="D77" s="310" t="s">
        <v>35</v>
      </c>
      <c r="E77" s="188"/>
      <c r="F77" s="188"/>
      <c r="BT77"/>
    </row>
    <row r="78" spans="1:72" ht="12.75">
      <c r="A78" s="302">
        <v>45444</v>
      </c>
      <c r="B78" s="181"/>
      <c r="C78" s="182"/>
      <c r="D78" s="443"/>
      <c r="E78" s="443"/>
      <c r="F78" s="443"/>
      <c r="BT78"/>
    </row>
    <row r="79" spans="1:72" ht="12.75">
      <c r="A79" s="302">
        <v>45445</v>
      </c>
      <c r="B79" s="181"/>
      <c r="C79" s="182"/>
      <c r="D79" s="443"/>
      <c r="E79" s="443"/>
      <c r="F79" s="443"/>
      <c r="BT79"/>
    </row>
    <row r="80" spans="1:72" ht="12.75">
      <c r="A80" s="302">
        <v>45446</v>
      </c>
      <c r="B80" s="181"/>
      <c r="C80" s="182"/>
      <c r="D80" s="443"/>
      <c r="E80" s="443"/>
      <c r="F80" s="443"/>
      <c r="BT80"/>
    </row>
    <row r="81" spans="1:72" ht="12.75">
      <c r="A81" s="302">
        <v>45447</v>
      </c>
      <c r="B81" s="181"/>
      <c r="C81" s="182"/>
      <c r="D81" s="443"/>
      <c r="E81" s="443"/>
      <c r="F81" s="443"/>
      <c r="BT81"/>
    </row>
    <row r="82" spans="1:72" ht="12.75">
      <c r="A82" s="302">
        <v>45448</v>
      </c>
      <c r="B82" s="181"/>
      <c r="C82" s="182"/>
      <c r="D82" s="443"/>
      <c r="E82" s="443"/>
      <c r="F82" s="443"/>
      <c r="BT82"/>
    </row>
    <row r="83" spans="1:72" ht="12.75">
      <c r="A83" s="302">
        <v>45449</v>
      </c>
      <c r="B83" s="181"/>
      <c r="C83" s="182"/>
      <c r="D83" s="443"/>
      <c r="E83" s="443"/>
      <c r="F83" s="443"/>
      <c r="BT83"/>
    </row>
    <row r="84" spans="1:72" ht="12.75">
      <c r="A84" s="302">
        <v>45450</v>
      </c>
      <c r="B84" s="181"/>
      <c r="C84" s="182"/>
      <c r="D84" s="443"/>
      <c r="E84" s="443"/>
      <c r="F84" s="443"/>
      <c r="BT84"/>
    </row>
    <row r="85" spans="1:72" ht="12.75">
      <c r="A85" s="302">
        <v>45451</v>
      </c>
      <c r="B85" s="181"/>
      <c r="C85" s="182"/>
      <c r="D85" s="443"/>
      <c r="E85" s="443"/>
      <c r="F85" s="443"/>
      <c r="BT85"/>
    </row>
    <row r="86" spans="1:72" ht="12.75">
      <c r="A86" s="302">
        <v>45452</v>
      </c>
      <c r="B86" s="181"/>
      <c r="C86" s="182"/>
      <c r="D86" s="443"/>
      <c r="E86" s="443"/>
      <c r="F86" s="443"/>
      <c r="BT86"/>
    </row>
    <row r="87" spans="1:72" ht="12.75">
      <c r="A87" s="302">
        <v>45453</v>
      </c>
      <c r="B87" s="181"/>
      <c r="C87" s="182"/>
      <c r="D87" s="443"/>
      <c r="E87" s="443"/>
      <c r="F87" s="443"/>
      <c r="BT87"/>
    </row>
    <row r="88" spans="1:72" ht="12.75">
      <c r="A88" s="302">
        <v>45454</v>
      </c>
      <c r="B88" s="181"/>
      <c r="C88" s="182"/>
      <c r="D88" s="443"/>
      <c r="E88" s="443"/>
      <c r="F88" s="443"/>
      <c r="BT88"/>
    </row>
    <row r="89" spans="1:72" ht="12.75">
      <c r="A89" s="302">
        <v>45455</v>
      </c>
      <c r="B89" s="181"/>
      <c r="C89" s="182"/>
      <c r="D89" s="443"/>
      <c r="E89" s="443"/>
      <c r="F89" s="443"/>
      <c r="BT89"/>
    </row>
    <row r="90" spans="1:72" ht="12.75">
      <c r="A90" s="302">
        <v>45456</v>
      </c>
      <c r="B90" s="181"/>
      <c r="C90" s="182"/>
      <c r="D90" s="443"/>
      <c r="E90" s="443"/>
      <c r="F90" s="443"/>
      <c r="BT90"/>
    </row>
    <row r="91" spans="1:72" ht="12.75">
      <c r="A91" s="302">
        <v>45457</v>
      </c>
      <c r="B91" s="181"/>
      <c r="C91" s="182"/>
      <c r="D91" s="443"/>
      <c r="E91" s="443"/>
      <c r="F91" s="443"/>
      <c r="BT91"/>
    </row>
    <row r="92" spans="1:72" ht="12.75">
      <c r="A92" s="302">
        <v>45458</v>
      </c>
      <c r="B92" s="181"/>
      <c r="C92" s="182"/>
      <c r="D92" s="443"/>
      <c r="E92" s="443"/>
      <c r="F92" s="443"/>
      <c r="BT92"/>
    </row>
    <row r="93" spans="1:72" ht="12.75">
      <c r="A93" s="302">
        <v>45459</v>
      </c>
      <c r="B93" s="181"/>
      <c r="C93" s="182"/>
      <c r="D93" s="443"/>
      <c r="E93" s="443"/>
      <c r="F93" s="443"/>
      <c r="BT93"/>
    </row>
    <row r="94" spans="1:72" ht="12.75">
      <c r="A94" s="302">
        <v>45460</v>
      </c>
      <c r="B94" s="181"/>
      <c r="C94" s="182"/>
      <c r="D94" s="443"/>
      <c r="E94" s="443"/>
      <c r="F94" s="443"/>
      <c r="BT94"/>
    </row>
    <row r="95" spans="1:72" ht="12.75">
      <c r="A95" s="302">
        <v>45461</v>
      </c>
      <c r="B95" s="181"/>
      <c r="C95" s="182"/>
      <c r="D95" s="443"/>
      <c r="E95" s="443"/>
      <c r="F95" s="443"/>
      <c r="BT95"/>
    </row>
    <row r="96" spans="1:72" ht="12.75">
      <c r="A96" s="302">
        <v>45462</v>
      </c>
      <c r="B96" s="181"/>
      <c r="C96" s="182"/>
      <c r="D96" s="443"/>
      <c r="E96" s="443"/>
      <c r="F96" s="443"/>
      <c r="BT96"/>
    </row>
    <row r="97" spans="1:72" ht="12.75">
      <c r="A97" s="302">
        <v>45463</v>
      </c>
      <c r="B97" s="181"/>
      <c r="C97" s="182"/>
      <c r="D97" s="443"/>
      <c r="E97" s="443"/>
      <c r="F97" s="443"/>
      <c r="BT97"/>
    </row>
    <row r="98" spans="1:72" ht="12.75">
      <c r="A98" s="302">
        <v>45464</v>
      </c>
      <c r="B98" s="181"/>
      <c r="C98" s="182"/>
      <c r="D98" s="443"/>
      <c r="E98" s="443"/>
      <c r="F98" s="443"/>
      <c r="BT98"/>
    </row>
    <row r="99" spans="1:72" ht="12.75">
      <c r="A99" s="302">
        <v>45465</v>
      </c>
      <c r="B99" s="181"/>
      <c r="C99" s="182"/>
      <c r="D99" s="443"/>
      <c r="E99" s="443"/>
      <c r="F99" s="443"/>
      <c r="BT99"/>
    </row>
    <row r="100" spans="1:72" ht="12.75">
      <c r="A100" s="302">
        <v>45466</v>
      </c>
      <c r="B100" s="181"/>
      <c r="C100" s="182"/>
      <c r="D100" s="443"/>
      <c r="E100" s="443"/>
      <c r="F100" s="443"/>
      <c r="BT100"/>
    </row>
    <row r="101" spans="1:72" ht="12.75">
      <c r="A101" s="302">
        <v>45467</v>
      </c>
      <c r="B101" s="181"/>
      <c r="C101" s="182"/>
      <c r="D101" s="443"/>
      <c r="E101" s="443"/>
      <c r="F101" s="443"/>
      <c r="BT101"/>
    </row>
    <row r="102" spans="1:72" ht="12.75">
      <c r="A102" s="302">
        <v>45468</v>
      </c>
      <c r="B102" s="181"/>
      <c r="C102" s="182"/>
      <c r="D102" s="443"/>
      <c r="E102" s="443"/>
      <c r="F102" s="443"/>
      <c r="BT102"/>
    </row>
    <row r="103" spans="1:72" ht="12.75">
      <c r="A103" s="302">
        <v>45469</v>
      </c>
      <c r="B103" s="181"/>
      <c r="C103" s="182"/>
      <c r="D103" s="443"/>
      <c r="E103" s="443"/>
      <c r="F103" s="443"/>
      <c r="BT103"/>
    </row>
    <row r="104" spans="1:72" ht="12.75">
      <c r="A104" s="302">
        <v>45470</v>
      </c>
      <c r="B104" s="181"/>
      <c r="C104" s="182"/>
      <c r="D104" s="443"/>
      <c r="E104" s="443"/>
      <c r="F104" s="443"/>
      <c r="BT104"/>
    </row>
    <row r="105" spans="1:72" ht="12.75">
      <c r="A105" s="302">
        <v>45471</v>
      </c>
      <c r="B105" s="181"/>
      <c r="C105" s="182"/>
      <c r="D105" s="443"/>
      <c r="E105" s="443"/>
      <c r="F105" s="443"/>
      <c r="BT105"/>
    </row>
    <row r="106" spans="1:72" ht="12.75">
      <c r="A106" s="302">
        <v>45472</v>
      </c>
      <c r="B106" s="181"/>
      <c r="C106" s="182"/>
      <c r="D106" s="443"/>
      <c r="E106" s="443"/>
      <c r="F106" s="443"/>
      <c r="BT106"/>
    </row>
    <row r="107" spans="1:72" ht="12.75">
      <c r="A107" s="302">
        <v>45473</v>
      </c>
      <c r="B107" s="181"/>
      <c r="C107" s="182"/>
      <c r="D107" s="443"/>
      <c r="E107" s="443"/>
      <c r="F107" s="443"/>
      <c r="BT107"/>
    </row>
    <row r="108" spans="1:71" s="108" customFormat="1" ht="12.75">
      <c r="A108" s="303" t="s">
        <v>15</v>
      </c>
      <c r="B108" s="63">
        <f>SUM(B78:B107)</f>
        <v>0</v>
      </c>
      <c r="C108" s="64">
        <f>SUM(C78:C107)</f>
        <v>0</v>
      </c>
      <c r="D108" s="448"/>
      <c r="E108" s="448"/>
      <c r="F108" s="448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09"/>
      <c r="BJ108" s="109"/>
      <c r="BK108" s="109"/>
      <c r="BL108" s="109"/>
      <c r="BM108" s="109"/>
      <c r="BN108" s="109"/>
      <c r="BO108" s="109"/>
      <c r="BP108" s="109"/>
      <c r="BQ108" s="109"/>
      <c r="BR108" s="109"/>
      <c r="BS108" s="109"/>
    </row>
    <row r="109" spans="1:72" ht="12.75">
      <c r="A109" s="111"/>
      <c r="B109" s="112"/>
      <c r="C109" s="66"/>
      <c r="D109" s="66"/>
      <c r="E109" s="66"/>
      <c r="F109" s="66"/>
      <c r="BT109"/>
    </row>
    <row r="110" spans="1:72" ht="12.75">
      <c r="A110" s="76"/>
      <c r="B110" s="76"/>
      <c r="C110" s="76"/>
      <c r="D110" s="76"/>
      <c r="E110" s="76"/>
      <c r="F110" s="76"/>
      <c r="BT110"/>
    </row>
    <row r="111" s="76" customFormat="1" ht="12.75"/>
    <row r="112" spans="1:72" ht="12.75">
      <c r="A112" s="76"/>
      <c r="B112" s="76"/>
      <c r="C112" s="76"/>
      <c r="D112" s="76"/>
      <c r="E112" s="76"/>
      <c r="F112" s="76"/>
      <c r="BT112"/>
    </row>
    <row r="113" spans="1:72" ht="12.75">
      <c r="A113" s="76"/>
      <c r="B113" s="76"/>
      <c r="C113" s="76"/>
      <c r="D113" s="76"/>
      <c r="E113" s="76"/>
      <c r="F113" s="76"/>
      <c r="BT113"/>
    </row>
    <row r="114" spans="1:72" ht="12.75">
      <c r="A114" s="76"/>
      <c r="B114" s="76"/>
      <c r="C114" s="76"/>
      <c r="D114" s="76"/>
      <c r="E114" s="76"/>
      <c r="F114" s="76"/>
      <c r="BT114"/>
    </row>
    <row r="115" spans="1:72" ht="12.75">
      <c r="A115" s="113"/>
      <c r="B115" s="106"/>
      <c r="C115" s="107"/>
      <c r="D115" s="76"/>
      <c r="E115" s="76"/>
      <c r="F115" s="76"/>
      <c r="BT115"/>
    </row>
    <row r="116" s="76" customFormat="1" ht="12.75">
      <c r="A116" s="119"/>
    </row>
    <row r="117" s="76" customFormat="1" ht="12.75">
      <c r="A117" s="119"/>
    </row>
  </sheetData>
  <sheetProtection insertRows="0"/>
  <mergeCells count="96">
    <mergeCell ref="A4:C4"/>
    <mergeCell ref="A5:B5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36:F36"/>
    <mergeCell ref="D25:F25"/>
    <mergeCell ref="D26:F26"/>
    <mergeCell ref="D27:F27"/>
    <mergeCell ref="D28:F28"/>
    <mergeCell ref="D29:F29"/>
    <mergeCell ref="D30:F30"/>
    <mergeCell ref="D37:F37"/>
    <mergeCell ref="D38:F38"/>
    <mergeCell ref="D39:F39"/>
    <mergeCell ref="D43:F43"/>
    <mergeCell ref="D44:F44"/>
    <mergeCell ref="D31:F31"/>
    <mergeCell ref="D32:F32"/>
    <mergeCell ref="D33:F33"/>
    <mergeCell ref="D34:F34"/>
    <mergeCell ref="D35:F35"/>
    <mergeCell ref="D45:F45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F70"/>
    <mergeCell ref="D71:F71"/>
    <mergeCell ref="D74:F74"/>
    <mergeCell ref="D78:F78"/>
    <mergeCell ref="D79:F79"/>
    <mergeCell ref="D72:F72"/>
    <mergeCell ref="D73:F73"/>
    <mergeCell ref="D80:F80"/>
    <mergeCell ref="D81:F81"/>
    <mergeCell ref="D82:F82"/>
    <mergeCell ref="D83:F83"/>
    <mergeCell ref="D84:F84"/>
    <mergeCell ref="D85:F85"/>
    <mergeCell ref="D86:F86"/>
    <mergeCell ref="D87:F87"/>
    <mergeCell ref="D88:F88"/>
    <mergeCell ref="D89:F89"/>
    <mergeCell ref="D90:F90"/>
    <mergeCell ref="D91:F91"/>
    <mergeCell ref="D102:F102"/>
    <mergeCell ref="D103:F103"/>
    <mergeCell ref="D104:F104"/>
    <mergeCell ref="D105:F105"/>
    <mergeCell ref="D106:F106"/>
    <mergeCell ref="D96:F96"/>
    <mergeCell ref="D97:F97"/>
    <mergeCell ref="D107:F107"/>
    <mergeCell ref="D92:F92"/>
    <mergeCell ref="D93:F93"/>
    <mergeCell ref="D94:F94"/>
    <mergeCell ref="D95:F95"/>
    <mergeCell ref="D108:F108"/>
    <mergeCell ref="D98:F98"/>
    <mergeCell ref="D99:F99"/>
    <mergeCell ref="D100:F100"/>
    <mergeCell ref="D101:F101"/>
  </mergeCells>
  <printOptions/>
  <pageMargins left="0.7" right="0.7" top="0.75" bottom="0.75" header="0.3" footer="0.3"/>
  <pageSetup horizontalDpi="600" verticalDpi="60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BT117"/>
  <sheetViews>
    <sheetView zoomScalePageLayoutView="0" workbookViewId="0" topLeftCell="A1">
      <selection activeCell="B2" sqref="B2:B3"/>
    </sheetView>
  </sheetViews>
  <sheetFormatPr defaultColWidth="9.140625" defaultRowHeight="12.75"/>
  <cols>
    <col min="1" max="1" width="11.57421875" style="62" bestFit="1" customWidth="1"/>
    <col min="2" max="5" width="10.7109375" style="0" customWidth="1"/>
    <col min="6" max="6" width="56.140625" style="0" customWidth="1"/>
    <col min="7" max="72" width="9.140625" style="76" customWidth="1"/>
  </cols>
  <sheetData>
    <row r="1" spans="1:72" s="92" customFormat="1" ht="12.75">
      <c r="A1" s="349" t="s">
        <v>44</v>
      </c>
      <c r="B1" s="348" t="str">
        <f>'Q1 Timesheet'!B1</f>
        <v>Enter Name Here</v>
      </c>
      <c r="C1" s="101"/>
      <c r="D1" s="297"/>
      <c r="E1" s="100" t="s">
        <v>69</v>
      </c>
      <c r="F1" s="306" t="e">
        <f>$B$2*B39</f>
        <v>#VALUE!</v>
      </c>
      <c r="G1" s="76"/>
      <c r="H1" s="11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</row>
    <row r="2" spans="1:72" s="92" customFormat="1" ht="12.75">
      <c r="A2" s="350" t="s">
        <v>136</v>
      </c>
      <c r="B2" s="348" t="str">
        <f>'Q1 Timesheet'!B2</f>
        <v>Enter rate of pay here</v>
      </c>
      <c r="C2" s="299"/>
      <c r="D2" s="297"/>
      <c r="E2" s="100" t="s">
        <v>70</v>
      </c>
      <c r="F2" s="306" t="e">
        <f>$B$2*$B74</f>
        <v>#VALUE!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</row>
    <row r="3" spans="1:72" s="92" customFormat="1" ht="12.75">
      <c r="A3" s="350" t="s">
        <v>137</v>
      </c>
      <c r="B3" s="348" t="str">
        <f>'Q1 Timesheet'!B3</f>
        <v>Enter fringe rate here</v>
      </c>
      <c r="C3" s="299"/>
      <c r="D3" s="297"/>
      <c r="E3" s="100" t="s">
        <v>71</v>
      </c>
      <c r="F3" s="306" t="e">
        <f>$B$2*$B108</f>
        <v>#VALUE!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</row>
    <row r="4" spans="1:72" s="92" customFormat="1" ht="12.75">
      <c r="A4" s="446" t="s">
        <v>68</v>
      </c>
      <c r="B4" s="446"/>
      <c r="C4" s="446"/>
      <c r="D4" s="347" t="str">
        <f>'Q1 Timesheet (2)'!D4</f>
        <v>Enter Grant hours here</v>
      </c>
      <c r="E4" s="101"/>
      <c r="F4" s="30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</row>
    <row r="5" spans="1:72" s="92" customFormat="1" ht="12.75">
      <c r="A5" s="445" t="s">
        <v>36</v>
      </c>
      <c r="B5" s="445"/>
      <c r="C5" s="300">
        <f>B39+B74+B108</f>
        <v>0</v>
      </c>
      <c r="D5" s="102"/>
      <c r="E5" s="101"/>
      <c r="F5" s="306" t="e">
        <f>SUM(F1:F3)</f>
        <v>#VALUE!</v>
      </c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</row>
    <row r="6" spans="1:72" s="92" customFormat="1" ht="12.75">
      <c r="A6" s="88"/>
      <c r="B6" s="88"/>
      <c r="C6" s="103"/>
      <c r="D6" s="104"/>
      <c r="E6" s="66"/>
      <c r="F6" s="6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</row>
    <row r="7" spans="1:72" s="92" customFormat="1" ht="12.75">
      <c r="A7" s="296" t="s">
        <v>69</v>
      </c>
      <c r="B7" s="123"/>
      <c r="C7" s="78"/>
      <c r="D7" s="80"/>
      <c r="E7" s="79"/>
      <c r="F7" s="79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</row>
    <row r="8" spans="1:72" ht="25.5">
      <c r="A8" s="301" t="s">
        <v>33</v>
      </c>
      <c r="B8" s="263" t="s">
        <v>34</v>
      </c>
      <c r="C8" s="263" t="s">
        <v>75</v>
      </c>
      <c r="D8" s="310" t="s">
        <v>35</v>
      </c>
      <c r="E8" s="188"/>
      <c r="F8" s="263"/>
      <c r="BT8"/>
    </row>
    <row r="9" spans="1:72" ht="12.75">
      <c r="A9" s="302">
        <v>45383</v>
      </c>
      <c r="B9" s="181"/>
      <c r="C9" s="182"/>
      <c r="D9" s="444"/>
      <c r="E9" s="444"/>
      <c r="F9" s="444"/>
      <c r="BT9"/>
    </row>
    <row r="10" spans="1:72" ht="12.75">
      <c r="A10" s="302">
        <v>45384</v>
      </c>
      <c r="B10" s="181"/>
      <c r="C10" s="182"/>
      <c r="D10" s="444"/>
      <c r="E10" s="444"/>
      <c r="F10" s="444"/>
      <c r="BT10"/>
    </row>
    <row r="11" spans="1:72" ht="12.75">
      <c r="A11" s="302">
        <v>45385</v>
      </c>
      <c r="B11" s="181"/>
      <c r="C11" s="182"/>
      <c r="D11" s="444"/>
      <c r="E11" s="444"/>
      <c r="F11" s="444"/>
      <c r="BT11"/>
    </row>
    <row r="12" spans="1:72" ht="12.75">
      <c r="A12" s="302">
        <v>45386</v>
      </c>
      <c r="B12" s="181"/>
      <c r="C12" s="182"/>
      <c r="D12" s="444"/>
      <c r="E12" s="444"/>
      <c r="F12" s="444"/>
      <c r="BT12"/>
    </row>
    <row r="13" spans="1:72" ht="12.75">
      <c r="A13" s="302">
        <v>45387</v>
      </c>
      <c r="B13" s="181"/>
      <c r="C13" s="182"/>
      <c r="D13" s="444"/>
      <c r="E13" s="444"/>
      <c r="F13" s="444"/>
      <c r="BT13"/>
    </row>
    <row r="14" spans="1:72" ht="12.75">
      <c r="A14" s="302">
        <v>45388</v>
      </c>
      <c r="B14" s="181"/>
      <c r="C14" s="182"/>
      <c r="D14" s="444"/>
      <c r="E14" s="444"/>
      <c r="F14" s="444"/>
      <c r="BT14"/>
    </row>
    <row r="15" spans="1:72" ht="12.75">
      <c r="A15" s="302">
        <v>45389</v>
      </c>
      <c r="B15" s="183"/>
      <c r="C15" s="182"/>
      <c r="D15" s="444"/>
      <c r="E15" s="444"/>
      <c r="F15" s="444"/>
      <c r="BT15"/>
    </row>
    <row r="16" spans="1:72" ht="12.75">
      <c r="A16" s="302">
        <v>45390</v>
      </c>
      <c r="B16" s="181"/>
      <c r="C16" s="182"/>
      <c r="D16" s="444"/>
      <c r="E16" s="444"/>
      <c r="F16" s="444"/>
      <c r="BT16"/>
    </row>
    <row r="17" spans="1:72" ht="12.75">
      <c r="A17" s="302">
        <v>45391</v>
      </c>
      <c r="B17" s="181"/>
      <c r="C17" s="182"/>
      <c r="D17" s="444"/>
      <c r="E17" s="444"/>
      <c r="F17" s="444"/>
      <c r="BT17"/>
    </row>
    <row r="18" spans="1:72" ht="12.75">
      <c r="A18" s="302">
        <v>45392</v>
      </c>
      <c r="B18" s="181"/>
      <c r="C18" s="182"/>
      <c r="D18" s="444"/>
      <c r="E18" s="444"/>
      <c r="F18" s="444"/>
      <c r="BT18"/>
    </row>
    <row r="19" spans="1:72" ht="12.75">
      <c r="A19" s="302">
        <v>45393</v>
      </c>
      <c r="B19" s="181"/>
      <c r="C19" s="182"/>
      <c r="D19" s="444"/>
      <c r="E19" s="444"/>
      <c r="F19" s="444"/>
      <c r="BT19"/>
    </row>
    <row r="20" spans="1:72" ht="12.75">
      <c r="A20" s="302">
        <v>45394</v>
      </c>
      <c r="B20" s="181"/>
      <c r="C20" s="182"/>
      <c r="D20" s="444"/>
      <c r="E20" s="444"/>
      <c r="F20" s="444"/>
      <c r="BT20"/>
    </row>
    <row r="21" spans="1:72" ht="12.75">
      <c r="A21" s="302">
        <v>45395</v>
      </c>
      <c r="B21" s="181"/>
      <c r="C21" s="182"/>
      <c r="D21" s="444"/>
      <c r="E21" s="444"/>
      <c r="F21" s="444"/>
      <c r="BT21"/>
    </row>
    <row r="22" spans="1:72" ht="12.75">
      <c r="A22" s="302">
        <v>45396</v>
      </c>
      <c r="B22" s="181"/>
      <c r="C22" s="182"/>
      <c r="D22" s="444"/>
      <c r="E22" s="444"/>
      <c r="F22" s="444"/>
      <c r="BT22"/>
    </row>
    <row r="23" spans="1:72" ht="12.75">
      <c r="A23" s="302">
        <v>45397</v>
      </c>
      <c r="B23" s="181"/>
      <c r="C23" s="182"/>
      <c r="D23" s="444"/>
      <c r="E23" s="444"/>
      <c r="F23" s="444"/>
      <c r="BT23"/>
    </row>
    <row r="24" spans="1:72" ht="12.75">
      <c r="A24" s="302">
        <v>45398</v>
      </c>
      <c r="B24" s="181"/>
      <c r="C24" s="182"/>
      <c r="D24" s="444"/>
      <c r="E24" s="444"/>
      <c r="F24" s="444"/>
      <c r="BT24"/>
    </row>
    <row r="25" spans="1:72" ht="12.75">
      <c r="A25" s="302">
        <v>45399</v>
      </c>
      <c r="B25" s="181"/>
      <c r="C25" s="182"/>
      <c r="D25" s="444"/>
      <c r="E25" s="444"/>
      <c r="F25" s="444"/>
      <c r="BT25"/>
    </row>
    <row r="26" spans="1:72" ht="12.75">
      <c r="A26" s="302">
        <v>45400</v>
      </c>
      <c r="B26" s="181"/>
      <c r="C26" s="182"/>
      <c r="D26" s="444"/>
      <c r="E26" s="444"/>
      <c r="F26" s="444"/>
      <c r="BT26"/>
    </row>
    <row r="27" spans="1:72" ht="12.75">
      <c r="A27" s="302">
        <v>45401</v>
      </c>
      <c r="B27" s="181"/>
      <c r="C27" s="182"/>
      <c r="D27" s="444"/>
      <c r="E27" s="444"/>
      <c r="F27" s="444"/>
      <c r="BT27"/>
    </row>
    <row r="28" spans="1:72" ht="12.75">
      <c r="A28" s="302">
        <v>45402</v>
      </c>
      <c r="B28" s="181"/>
      <c r="C28" s="182"/>
      <c r="D28" s="444"/>
      <c r="E28" s="444"/>
      <c r="F28" s="444"/>
      <c r="BT28"/>
    </row>
    <row r="29" spans="1:72" ht="12.75">
      <c r="A29" s="302">
        <v>45403</v>
      </c>
      <c r="B29" s="181"/>
      <c r="C29" s="182"/>
      <c r="D29" s="444"/>
      <c r="E29" s="444"/>
      <c r="F29" s="444"/>
      <c r="BT29"/>
    </row>
    <row r="30" spans="1:72" ht="12.75">
      <c r="A30" s="302">
        <v>45404</v>
      </c>
      <c r="B30" s="181"/>
      <c r="C30" s="182"/>
      <c r="D30" s="444"/>
      <c r="E30" s="444"/>
      <c r="F30" s="444"/>
      <c r="BT30"/>
    </row>
    <row r="31" spans="1:72" ht="12.75">
      <c r="A31" s="302">
        <v>45405</v>
      </c>
      <c r="B31" s="181"/>
      <c r="C31" s="182"/>
      <c r="D31" s="444"/>
      <c r="E31" s="444"/>
      <c r="F31" s="444"/>
      <c r="BT31"/>
    </row>
    <row r="32" spans="1:72" ht="12.75">
      <c r="A32" s="302">
        <v>45406</v>
      </c>
      <c r="B32" s="181"/>
      <c r="C32" s="182"/>
      <c r="D32" s="444"/>
      <c r="E32" s="444"/>
      <c r="F32" s="444"/>
      <c r="BT32"/>
    </row>
    <row r="33" spans="1:72" ht="12.75">
      <c r="A33" s="302">
        <v>45407</v>
      </c>
      <c r="B33" s="181"/>
      <c r="C33" s="182"/>
      <c r="D33" s="444"/>
      <c r="E33" s="444"/>
      <c r="F33" s="444"/>
      <c r="BT33"/>
    </row>
    <row r="34" spans="1:72" ht="12.75">
      <c r="A34" s="302">
        <v>45408</v>
      </c>
      <c r="B34" s="181"/>
      <c r="C34" s="182"/>
      <c r="D34" s="444"/>
      <c r="E34" s="444"/>
      <c r="F34" s="444"/>
      <c r="BT34"/>
    </row>
    <row r="35" spans="1:72" ht="12.75">
      <c r="A35" s="302">
        <v>45409</v>
      </c>
      <c r="B35" s="181"/>
      <c r="C35" s="182"/>
      <c r="D35" s="444"/>
      <c r="E35" s="444"/>
      <c r="F35" s="444"/>
      <c r="BT35"/>
    </row>
    <row r="36" spans="1:72" ht="12.75">
      <c r="A36" s="302">
        <v>45410</v>
      </c>
      <c r="B36" s="181"/>
      <c r="C36" s="182"/>
      <c r="D36" s="444"/>
      <c r="E36" s="444"/>
      <c r="F36" s="444"/>
      <c r="BT36"/>
    </row>
    <row r="37" spans="1:72" ht="12.75">
      <c r="A37" s="302">
        <v>45411</v>
      </c>
      <c r="B37" s="181"/>
      <c r="C37" s="182"/>
      <c r="D37" s="444"/>
      <c r="E37" s="444"/>
      <c r="F37" s="444"/>
      <c r="BT37"/>
    </row>
    <row r="38" spans="1:72" ht="12.75">
      <c r="A38" s="302">
        <v>45412</v>
      </c>
      <c r="B38" s="181"/>
      <c r="C38" s="182"/>
      <c r="D38" s="444"/>
      <c r="E38" s="444"/>
      <c r="F38" s="444"/>
      <c r="BT38"/>
    </row>
    <row r="39" spans="1:71" s="108" customFormat="1" ht="12.75">
      <c r="A39" s="303" t="s">
        <v>9</v>
      </c>
      <c r="B39" s="63">
        <f>SUM(B9:B38)</f>
        <v>0</v>
      </c>
      <c r="C39" s="64">
        <f>SUM(C9:C38)</f>
        <v>0</v>
      </c>
      <c r="D39" s="447"/>
      <c r="E39" s="447"/>
      <c r="F39" s="447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</row>
    <row r="40" spans="1:72" ht="12.75">
      <c r="A40" s="65"/>
      <c r="B40" s="66"/>
      <c r="C40" s="66"/>
      <c r="D40" s="66"/>
      <c r="E40" s="66"/>
      <c r="F40" s="66"/>
      <c r="BT40"/>
    </row>
    <row r="41" spans="1:71" s="99" customFormat="1" ht="12.75">
      <c r="A41" s="98" t="s">
        <v>70</v>
      </c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</row>
    <row r="42" spans="1:72" ht="25.5">
      <c r="A42" s="301" t="s">
        <v>33</v>
      </c>
      <c r="B42" s="263" t="s">
        <v>34</v>
      </c>
      <c r="C42" s="263" t="s">
        <v>75</v>
      </c>
      <c r="D42" s="310" t="s">
        <v>35</v>
      </c>
      <c r="E42" s="188"/>
      <c r="F42" s="188"/>
      <c r="BT42"/>
    </row>
    <row r="43" spans="1:72" ht="12.75">
      <c r="A43" s="302">
        <v>45413</v>
      </c>
      <c r="B43" s="181"/>
      <c r="C43" s="182"/>
      <c r="D43" s="443"/>
      <c r="E43" s="443"/>
      <c r="F43" s="443"/>
      <c r="BT43"/>
    </row>
    <row r="44" spans="1:72" ht="12.75">
      <c r="A44" s="302">
        <v>45414</v>
      </c>
      <c r="B44" s="181"/>
      <c r="C44" s="182"/>
      <c r="D44" s="443"/>
      <c r="E44" s="443"/>
      <c r="F44" s="443"/>
      <c r="BT44"/>
    </row>
    <row r="45" spans="1:72" ht="12.75">
      <c r="A45" s="302">
        <v>45415</v>
      </c>
      <c r="B45" s="181"/>
      <c r="C45" s="182"/>
      <c r="D45" s="443"/>
      <c r="E45" s="443"/>
      <c r="F45" s="443"/>
      <c r="BT45"/>
    </row>
    <row r="46" spans="1:72" ht="12.75">
      <c r="A46" s="302">
        <v>45416</v>
      </c>
      <c r="B46" s="181"/>
      <c r="C46" s="182"/>
      <c r="D46" s="443"/>
      <c r="E46" s="443"/>
      <c r="F46" s="443"/>
      <c r="BT46"/>
    </row>
    <row r="47" spans="1:72" ht="12.75">
      <c r="A47" s="302">
        <v>45417</v>
      </c>
      <c r="B47" s="181"/>
      <c r="C47" s="182"/>
      <c r="D47" s="443"/>
      <c r="E47" s="443"/>
      <c r="F47" s="443"/>
      <c r="BT47"/>
    </row>
    <row r="48" spans="1:72" ht="12.75">
      <c r="A48" s="302">
        <v>45418</v>
      </c>
      <c r="B48" s="183"/>
      <c r="C48" s="182"/>
      <c r="D48" s="443"/>
      <c r="E48" s="443"/>
      <c r="F48" s="443"/>
      <c r="BT48"/>
    </row>
    <row r="49" spans="1:72" ht="12.75">
      <c r="A49" s="302">
        <v>45419</v>
      </c>
      <c r="B49" s="181"/>
      <c r="C49" s="182"/>
      <c r="D49" s="443"/>
      <c r="E49" s="443"/>
      <c r="F49" s="443"/>
      <c r="BT49"/>
    </row>
    <row r="50" spans="1:72" ht="12.75">
      <c r="A50" s="302">
        <v>45420</v>
      </c>
      <c r="B50" s="181"/>
      <c r="C50" s="182"/>
      <c r="D50" s="443"/>
      <c r="E50" s="443"/>
      <c r="F50" s="443"/>
      <c r="BT50"/>
    </row>
    <row r="51" spans="1:72" ht="12.75">
      <c r="A51" s="302">
        <v>45421</v>
      </c>
      <c r="B51" s="181"/>
      <c r="C51" s="182"/>
      <c r="D51" s="443"/>
      <c r="E51" s="443"/>
      <c r="F51" s="443"/>
      <c r="BT51"/>
    </row>
    <row r="52" spans="1:72" ht="12.75">
      <c r="A52" s="302">
        <v>45422</v>
      </c>
      <c r="B52" s="181"/>
      <c r="C52" s="182"/>
      <c r="D52" s="443"/>
      <c r="E52" s="443"/>
      <c r="F52" s="443"/>
      <c r="BT52"/>
    </row>
    <row r="53" spans="1:72" ht="12.75">
      <c r="A53" s="302">
        <v>45423</v>
      </c>
      <c r="B53" s="181"/>
      <c r="C53" s="182"/>
      <c r="D53" s="443"/>
      <c r="E53" s="443"/>
      <c r="F53" s="443"/>
      <c r="BT53"/>
    </row>
    <row r="54" spans="1:72" ht="12.75">
      <c r="A54" s="302">
        <v>45424</v>
      </c>
      <c r="B54" s="181"/>
      <c r="C54" s="182"/>
      <c r="D54" s="443"/>
      <c r="E54" s="443"/>
      <c r="F54" s="443"/>
      <c r="BT54"/>
    </row>
    <row r="55" spans="1:72" ht="12.75">
      <c r="A55" s="302">
        <v>45425</v>
      </c>
      <c r="B55" s="181"/>
      <c r="C55" s="182"/>
      <c r="D55" s="443"/>
      <c r="E55" s="443"/>
      <c r="F55" s="443"/>
      <c r="BT55"/>
    </row>
    <row r="56" spans="1:72" ht="12.75">
      <c r="A56" s="302">
        <v>45426</v>
      </c>
      <c r="B56" s="181"/>
      <c r="C56" s="182"/>
      <c r="D56" s="443"/>
      <c r="E56" s="443"/>
      <c r="F56" s="443"/>
      <c r="BT56"/>
    </row>
    <row r="57" spans="1:72" ht="12.75">
      <c r="A57" s="302">
        <v>45427</v>
      </c>
      <c r="B57" s="181"/>
      <c r="C57" s="182"/>
      <c r="D57" s="443"/>
      <c r="E57" s="443"/>
      <c r="F57" s="443"/>
      <c r="BT57"/>
    </row>
    <row r="58" spans="1:72" ht="12.75">
      <c r="A58" s="302">
        <v>45428</v>
      </c>
      <c r="B58" s="181"/>
      <c r="C58" s="182"/>
      <c r="D58" s="443"/>
      <c r="E58" s="443"/>
      <c r="F58" s="443"/>
      <c r="BT58"/>
    </row>
    <row r="59" spans="1:72" ht="12.75">
      <c r="A59" s="302">
        <v>45429</v>
      </c>
      <c r="B59" s="181"/>
      <c r="C59" s="182"/>
      <c r="D59" s="443"/>
      <c r="E59" s="443"/>
      <c r="F59" s="443"/>
      <c r="BT59"/>
    </row>
    <row r="60" spans="1:72" ht="12.75">
      <c r="A60" s="302">
        <v>45430</v>
      </c>
      <c r="B60" s="181"/>
      <c r="C60" s="182"/>
      <c r="D60" s="443"/>
      <c r="E60" s="443"/>
      <c r="F60" s="443"/>
      <c r="BT60"/>
    </row>
    <row r="61" spans="1:72" ht="12.75">
      <c r="A61" s="302">
        <v>45431</v>
      </c>
      <c r="B61" s="181"/>
      <c r="C61" s="182"/>
      <c r="D61" s="443"/>
      <c r="E61" s="443"/>
      <c r="F61" s="443"/>
      <c r="BT61"/>
    </row>
    <row r="62" spans="1:72" ht="12.75">
      <c r="A62" s="302">
        <v>45432</v>
      </c>
      <c r="B62" s="181"/>
      <c r="C62" s="182"/>
      <c r="D62" s="443"/>
      <c r="E62" s="443"/>
      <c r="F62" s="443"/>
      <c r="BT62"/>
    </row>
    <row r="63" spans="1:72" ht="12.75">
      <c r="A63" s="302">
        <v>45433</v>
      </c>
      <c r="B63" s="181"/>
      <c r="C63" s="182"/>
      <c r="D63" s="443"/>
      <c r="E63" s="443"/>
      <c r="F63" s="443"/>
      <c r="BT63"/>
    </row>
    <row r="64" spans="1:72" ht="12.75">
      <c r="A64" s="302">
        <v>45434</v>
      </c>
      <c r="B64" s="181"/>
      <c r="C64" s="182"/>
      <c r="D64" s="443"/>
      <c r="E64" s="443"/>
      <c r="F64" s="443"/>
      <c r="BT64"/>
    </row>
    <row r="65" spans="1:72" ht="12.75">
      <c r="A65" s="302">
        <v>45435</v>
      </c>
      <c r="B65" s="181"/>
      <c r="C65" s="182"/>
      <c r="D65" s="443"/>
      <c r="E65" s="443"/>
      <c r="F65" s="443"/>
      <c r="BT65"/>
    </row>
    <row r="66" spans="1:72" ht="12.75">
      <c r="A66" s="302">
        <v>45436</v>
      </c>
      <c r="B66" s="181"/>
      <c r="C66" s="182"/>
      <c r="D66" s="443"/>
      <c r="E66" s="443"/>
      <c r="F66" s="443"/>
      <c r="BT66"/>
    </row>
    <row r="67" spans="1:72" ht="12.75">
      <c r="A67" s="302">
        <v>45437</v>
      </c>
      <c r="B67" s="181"/>
      <c r="C67" s="182"/>
      <c r="D67" s="443"/>
      <c r="E67" s="443"/>
      <c r="F67" s="443"/>
      <c r="BT67"/>
    </row>
    <row r="68" spans="1:72" ht="12.75">
      <c r="A68" s="302">
        <v>45438</v>
      </c>
      <c r="B68" s="181"/>
      <c r="C68" s="182"/>
      <c r="D68" s="443"/>
      <c r="E68" s="443"/>
      <c r="F68" s="443"/>
      <c r="BT68"/>
    </row>
    <row r="69" spans="1:72" ht="12.75">
      <c r="A69" s="302">
        <v>45439</v>
      </c>
      <c r="B69" s="181"/>
      <c r="C69" s="182"/>
      <c r="D69" s="443"/>
      <c r="E69" s="443"/>
      <c r="F69" s="443"/>
      <c r="BT69"/>
    </row>
    <row r="70" spans="1:72" ht="12.75">
      <c r="A70" s="302">
        <v>45440</v>
      </c>
      <c r="B70" s="181"/>
      <c r="C70" s="182"/>
      <c r="D70" s="443"/>
      <c r="E70" s="443"/>
      <c r="F70" s="443"/>
      <c r="BT70"/>
    </row>
    <row r="71" spans="1:72" ht="12.75">
      <c r="A71" s="302">
        <v>45441</v>
      </c>
      <c r="B71" s="181"/>
      <c r="C71" s="182"/>
      <c r="D71" s="443"/>
      <c r="E71" s="443"/>
      <c r="F71" s="443"/>
      <c r="BT71"/>
    </row>
    <row r="72" spans="1:72" ht="12.75">
      <c r="A72" s="302">
        <v>45442</v>
      </c>
      <c r="B72" s="181"/>
      <c r="C72" s="182"/>
      <c r="D72" s="443"/>
      <c r="E72" s="443"/>
      <c r="F72" s="443"/>
      <c r="BT72"/>
    </row>
    <row r="73" spans="1:72" ht="12.75">
      <c r="A73" s="302">
        <v>45443</v>
      </c>
      <c r="B73" s="181"/>
      <c r="C73" s="182"/>
      <c r="D73" s="443"/>
      <c r="E73" s="443"/>
      <c r="F73" s="443"/>
      <c r="BT73"/>
    </row>
    <row r="74" spans="1:71" s="108" customFormat="1" ht="12.75">
      <c r="A74" s="303" t="s">
        <v>9</v>
      </c>
      <c r="B74" s="63">
        <f>SUM(B43:B71)</f>
        <v>0</v>
      </c>
      <c r="C74" s="64">
        <f>SUM(C43:C71)</f>
        <v>0</v>
      </c>
      <c r="D74" s="387"/>
      <c r="E74" s="387"/>
      <c r="F74" s="387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109"/>
      <c r="BS74" s="109"/>
    </row>
    <row r="75" spans="1:72" ht="12.75">
      <c r="A75" s="65"/>
      <c r="B75" s="66"/>
      <c r="C75" s="66"/>
      <c r="D75" s="66"/>
      <c r="E75" s="66"/>
      <c r="F75" s="66"/>
      <c r="BT75"/>
    </row>
    <row r="76" spans="1:71" s="96" customFormat="1" ht="12.75">
      <c r="A76" s="94" t="s">
        <v>71</v>
      </c>
      <c r="B76" s="95"/>
      <c r="C76" s="95"/>
      <c r="D76" s="97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</row>
    <row r="77" spans="1:72" ht="25.5">
      <c r="A77" s="301" t="s">
        <v>33</v>
      </c>
      <c r="B77" s="263" t="s">
        <v>34</v>
      </c>
      <c r="C77" s="263" t="s">
        <v>75</v>
      </c>
      <c r="D77" s="310" t="s">
        <v>35</v>
      </c>
      <c r="E77" s="188"/>
      <c r="F77" s="188"/>
      <c r="BT77"/>
    </row>
    <row r="78" spans="1:72" ht="12.75">
      <c r="A78" s="302">
        <v>45444</v>
      </c>
      <c r="B78" s="181"/>
      <c r="C78" s="182"/>
      <c r="D78" s="443"/>
      <c r="E78" s="443"/>
      <c r="F78" s="443"/>
      <c r="BT78"/>
    </row>
    <row r="79" spans="1:72" ht="12.75">
      <c r="A79" s="302">
        <v>45445</v>
      </c>
      <c r="B79" s="181"/>
      <c r="C79" s="182"/>
      <c r="D79" s="443"/>
      <c r="E79" s="443"/>
      <c r="F79" s="443"/>
      <c r="BT79"/>
    </row>
    <row r="80" spans="1:72" ht="12.75">
      <c r="A80" s="302">
        <v>45446</v>
      </c>
      <c r="B80" s="181"/>
      <c r="C80" s="182"/>
      <c r="D80" s="443"/>
      <c r="E80" s="443"/>
      <c r="F80" s="443"/>
      <c r="BT80"/>
    </row>
    <row r="81" spans="1:72" ht="12.75">
      <c r="A81" s="302">
        <v>45447</v>
      </c>
      <c r="B81" s="181"/>
      <c r="C81" s="182"/>
      <c r="D81" s="443"/>
      <c r="E81" s="443"/>
      <c r="F81" s="443"/>
      <c r="BT81"/>
    </row>
    <row r="82" spans="1:72" ht="12.75">
      <c r="A82" s="302">
        <v>45448</v>
      </c>
      <c r="B82" s="181"/>
      <c r="C82" s="182"/>
      <c r="D82" s="443"/>
      <c r="E82" s="443"/>
      <c r="F82" s="443"/>
      <c r="BT82"/>
    </row>
    <row r="83" spans="1:72" ht="12.75">
      <c r="A83" s="302">
        <v>45449</v>
      </c>
      <c r="B83" s="181"/>
      <c r="C83" s="182"/>
      <c r="D83" s="443"/>
      <c r="E83" s="443"/>
      <c r="F83" s="443"/>
      <c r="BT83"/>
    </row>
    <row r="84" spans="1:72" ht="12.75">
      <c r="A84" s="302">
        <v>45450</v>
      </c>
      <c r="B84" s="181"/>
      <c r="C84" s="182"/>
      <c r="D84" s="443"/>
      <c r="E84" s="443"/>
      <c r="F84" s="443"/>
      <c r="BT84"/>
    </row>
    <row r="85" spans="1:72" ht="12.75">
      <c r="A85" s="302">
        <v>45451</v>
      </c>
      <c r="B85" s="181"/>
      <c r="C85" s="182"/>
      <c r="D85" s="443"/>
      <c r="E85" s="443"/>
      <c r="F85" s="443"/>
      <c r="BT85"/>
    </row>
    <row r="86" spans="1:72" ht="12.75">
      <c r="A86" s="302">
        <v>45452</v>
      </c>
      <c r="B86" s="181"/>
      <c r="C86" s="182"/>
      <c r="D86" s="443"/>
      <c r="E86" s="443"/>
      <c r="F86" s="443"/>
      <c r="BT86"/>
    </row>
    <row r="87" spans="1:72" ht="12.75">
      <c r="A87" s="302">
        <v>45453</v>
      </c>
      <c r="B87" s="181"/>
      <c r="C87" s="182"/>
      <c r="D87" s="443"/>
      <c r="E87" s="443"/>
      <c r="F87" s="443"/>
      <c r="BT87"/>
    </row>
    <row r="88" spans="1:72" ht="12.75">
      <c r="A88" s="302">
        <v>45454</v>
      </c>
      <c r="B88" s="181"/>
      <c r="C88" s="182"/>
      <c r="D88" s="443"/>
      <c r="E88" s="443"/>
      <c r="F88" s="443"/>
      <c r="BT88"/>
    </row>
    <row r="89" spans="1:72" ht="12.75">
      <c r="A89" s="302">
        <v>45455</v>
      </c>
      <c r="B89" s="181"/>
      <c r="C89" s="182"/>
      <c r="D89" s="443"/>
      <c r="E89" s="443"/>
      <c r="F89" s="443"/>
      <c r="BT89"/>
    </row>
    <row r="90" spans="1:72" ht="12.75">
      <c r="A90" s="302">
        <v>45456</v>
      </c>
      <c r="B90" s="181"/>
      <c r="C90" s="182"/>
      <c r="D90" s="443"/>
      <c r="E90" s="443"/>
      <c r="F90" s="443"/>
      <c r="BT90"/>
    </row>
    <row r="91" spans="1:72" ht="12.75">
      <c r="A91" s="302">
        <v>45457</v>
      </c>
      <c r="B91" s="181"/>
      <c r="C91" s="182"/>
      <c r="D91" s="443"/>
      <c r="E91" s="443"/>
      <c r="F91" s="443"/>
      <c r="BT91"/>
    </row>
    <row r="92" spans="1:72" ht="12.75">
      <c r="A92" s="302">
        <v>45458</v>
      </c>
      <c r="B92" s="181"/>
      <c r="C92" s="182"/>
      <c r="D92" s="443"/>
      <c r="E92" s="443"/>
      <c r="F92" s="443"/>
      <c r="BT92"/>
    </row>
    <row r="93" spans="1:72" ht="12.75">
      <c r="A93" s="302">
        <v>45459</v>
      </c>
      <c r="B93" s="181"/>
      <c r="C93" s="182"/>
      <c r="D93" s="443"/>
      <c r="E93" s="443"/>
      <c r="F93" s="443"/>
      <c r="BT93"/>
    </row>
    <row r="94" spans="1:72" ht="12.75">
      <c r="A94" s="302">
        <v>45460</v>
      </c>
      <c r="B94" s="181"/>
      <c r="C94" s="182"/>
      <c r="D94" s="443"/>
      <c r="E94" s="443"/>
      <c r="F94" s="443"/>
      <c r="BT94"/>
    </row>
    <row r="95" spans="1:72" ht="12.75">
      <c r="A95" s="302">
        <v>45461</v>
      </c>
      <c r="B95" s="181"/>
      <c r="C95" s="182"/>
      <c r="D95" s="443"/>
      <c r="E95" s="443"/>
      <c r="F95" s="443"/>
      <c r="BT95"/>
    </row>
    <row r="96" spans="1:72" ht="12.75">
      <c r="A96" s="302">
        <v>45462</v>
      </c>
      <c r="B96" s="181"/>
      <c r="C96" s="182"/>
      <c r="D96" s="443"/>
      <c r="E96" s="443"/>
      <c r="F96" s="443"/>
      <c r="BT96"/>
    </row>
    <row r="97" spans="1:72" ht="12.75">
      <c r="A97" s="302">
        <v>45463</v>
      </c>
      <c r="B97" s="181"/>
      <c r="C97" s="182"/>
      <c r="D97" s="443"/>
      <c r="E97" s="443"/>
      <c r="F97" s="443"/>
      <c r="BT97"/>
    </row>
    <row r="98" spans="1:72" ht="12.75">
      <c r="A98" s="302">
        <v>45464</v>
      </c>
      <c r="B98" s="181"/>
      <c r="C98" s="182"/>
      <c r="D98" s="443"/>
      <c r="E98" s="443"/>
      <c r="F98" s="443"/>
      <c r="BT98"/>
    </row>
    <row r="99" spans="1:72" ht="12.75">
      <c r="A99" s="302">
        <v>45465</v>
      </c>
      <c r="B99" s="181"/>
      <c r="C99" s="182"/>
      <c r="D99" s="443"/>
      <c r="E99" s="443"/>
      <c r="F99" s="443"/>
      <c r="BT99"/>
    </row>
    <row r="100" spans="1:72" ht="12.75">
      <c r="A100" s="302">
        <v>45466</v>
      </c>
      <c r="B100" s="181"/>
      <c r="C100" s="182"/>
      <c r="D100" s="443"/>
      <c r="E100" s="443"/>
      <c r="F100" s="443"/>
      <c r="BT100"/>
    </row>
    <row r="101" spans="1:72" ht="12.75">
      <c r="A101" s="302">
        <v>45467</v>
      </c>
      <c r="B101" s="181"/>
      <c r="C101" s="182"/>
      <c r="D101" s="443"/>
      <c r="E101" s="443"/>
      <c r="F101" s="443"/>
      <c r="BT101"/>
    </row>
    <row r="102" spans="1:72" ht="12.75">
      <c r="A102" s="302">
        <v>45468</v>
      </c>
      <c r="B102" s="181"/>
      <c r="C102" s="182"/>
      <c r="D102" s="443"/>
      <c r="E102" s="443"/>
      <c r="F102" s="443"/>
      <c r="BT102"/>
    </row>
    <row r="103" spans="1:72" ht="12.75">
      <c r="A103" s="302">
        <v>45469</v>
      </c>
      <c r="B103" s="181"/>
      <c r="C103" s="182"/>
      <c r="D103" s="443"/>
      <c r="E103" s="443"/>
      <c r="F103" s="443"/>
      <c r="BT103"/>
    </row>
    <row r="104" spans="1:72" ht="12.75">
      <c r="A104" s="302">
        <v>45470</v>
      </c>
      <c r="B104" s="181"/>
      <c r="C104" s="182"/>
      <c r="D104" s="443"/>
      <c r="E104" s="443"/>
      <c r="F104" s="443"/>
      <c r="BT104"/>
    </row>
    <row r="105" spans="1:72" ht="12.75">
      <c r="A105" s="302">
        <v>45471</v>
      </c>
      <c r="B105" s="181"/>
      <c r="C105" s="182"/>
      <c r="D105" s="443"/>
      <c r="E105" s="443"/>
      <c r="F105" s="443"/>
      <c r="BT105"/>
    </row>
    <row r="106" spans="1:72" ht="12.75">
      <c r="A106" s="302">
        <v>45472</v>
      </c>
      <c r="B106" s="181"/>
      <c r="C106" s="182"/>
      <c r="D106" s="443"/>
      <c r="E106" s="443"/>
      <c r="F106" s="443"/>
      <c r="BT106"/>
    </row>
    <row r="107" spans="1:72" ht="12.75">
      <c r="A107" s="302">
        <v>45473</v>
      </c>
      <c r="B107" s="181"/>
      <c r="C107" s="182"/>
      <c r="D107" s="443"/>
      <c r="E107" s="443"/>
      <c r="F107" s="443"/>
      <c r="BT107"/>
    </row>
    <row r="108" spans="1:71" s="108" customFormat="1" ht="12.75">
      <c r="A108" s="303" t="s">
        <v>15</v>
      </c>
      <c r="B108" s="63">
        <f>SUM(B78:B107)</f>
        <v>0</v>
      </c>
      <c r="C108" s="64">
        <f>SUM(C78:C107)</f>
        <v>0</v>
      </c>
      <c r="D108" s="448"/>
      <c r="E108" s="448"/>
      <c r="F108" s="448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09"/>
      <c r="BJ108" s="109"/>
      <c r="BK108" s="109"/>
      <c r="BL108" s="109"/>
      <c r="BM108" s="109"/>
      <c r="BN108" s="109"/>
      <c r="BO108" s="109"/>
      <c r="BP108" s="109"/>
      <c r="BQ108" s="109"/>
      <c r="BR108" s="109"/>
      <c r="BS108" s="109"/>
    </row>
    <row r="109" spans="1:72" ht="12.75">
      <c r="A109" s="111"/>
      <c r="B109" s="112"/>
      <c r="C109" s="66"/>
      <c r="D109" s="66"/>
      <c r="E109" s="66"/>
      <c r="F109" s="66"/>
      <c r="BT109"/>
    </row>
    <row r="110" spans="1:72" ht="12.75">
      <c r="A110" s="76"/>
      <c r="B110" s="76"/>
      <c r="C110" s="76"/>
      <c r="D110" s="76"/>
      <c r="E110" s="76"/>
      <c r="F110" s="76"/>
      <c r="BT110"/>
    </row>
    <row r="111" s="76" customFormat="1" ht="12.75"/>
    <row r="112" spans="1:72" ht="12.75">
      <c r="A112" s="76"/>
      <c r="B112" s="76"/>
      <c r="C112" s="76"/>
      <c r="D112" s="76"/>
      <c r="E112" s="76"/>
      <c r="F112" s="76"/>
      <c r="BT112"/>
    </row>
    <row r="113" spans="1:72" ht="12.75">
      <c r="A113" s="76"/>
      <c r="B113" s="76"/>
      <c r="C113" s="76"/>
      <c r="D113" s="76"/>
      <c r="E113" s="76"/>
      <c r="F113" s="76"/>
      <c r="BT113"/>
    </row>
    <row r="114" spans="1:72" ht="12.75">
      <c r="A114" s="76"/>
      <c r="B114" s="76"/>
      <c r="C114" s="76"/>
      <c r="D114" s="76"/>
      <c r="E114" s="76"/>
      <c r="F114" s="76"/>
      <c r="BT114"/>
    </row>
    <row r="115" spans="1:72" ht="12.75">
      <c r="A115" s="113"/>
      <c r="B115" s="106"/>
      <c r="C115" s="107"/>
      <c r="D115" s="76"/>
      <c r="E115" s="76"/>
      <c r="F115" s="76"/>
      <c r="BT115"/>
    </row>
    <row r="116" s="76" customFormat="1" ht="12.75">
      <c r="A116" s="119"/>
    </row>
    <row r="117" s="76" customFormat="1" ht="12.75">
      <c r="A117" s="119"/>
    </row>
  </sheetData>
  <sheetProtection insertRows="0"/>
  <mergeCells count="96">
    <mergeCell ref="A4:C4"/>
    <mergeCell ref="A5:B5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3:F43"/>
    <mergeCell ref="D44:F44"/>
    <mergeCell ref="D45:F45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F70"/>
    <mergeCell ref="D71:F71"/>
    <mergeCell ref="D72:F72"/>
    <mergeCell ref="D73:F73"/>
    <mergeCell ref="D74:F74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D87:F87"/>
    <mergeCell ref="D88:F88"/>
    <mergeCell ref="D89:F89"/>
    <mergeCell ref="D90:F90"/>
    <mergeCell ref="D91:F91"/>
    <mergeCell ref="D92:F92"/>
    <mergeCell ref="D93:F93"/>
    <mergeCell ref="D94:F94"/>
    <mergeCell ref="D95:F95"/>
    <mergeCell ref="D96:F96"/>
    <mergeCell ref="D97:F97"/>
    <mergeCell ref="D98:F98"/>
    <mergeCell ref="D99:F99"/>
    <mergeCell ref="D100:F100"/>
    <mergeCell ref="D101:F101"/>
    <mergeCell ref="D102:F102"/>
    <mergeCell ref="D103:F103"/>
    <mergeCell ref="D104:F104"/>
    <mergeCell ref="D105:F105"/>
    <mergeCell ref="D106:F106"/>
    <mergeCell ref="D107:F107"/>
    <mergeCell ref="D108:F108"/>
  </mergeCells>
  <printOptions/>
  <pageMargins left="0.7" right="0.7" top="0.75" bottom="0.75" header="0.3" footer="0.3"/>
  <pageSetup horizontalDpi="600" verticalDpi="60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BT117"/>
  <sheetViews>
    <sheetView zoomScalePageLayoutView="0" workbookViewId="0" topLeftCell="A1">
      <selection activeCell="B2" sqref="B2:B3"/>
    </sheetView>
  </sheetViews>
  <sheetFormatPr defaultColWidth="9.140625" defaultRowHeight="12.75"/>
  <cols>
    <col min="1" max="1" width="11.57421875" style="62" bestFit="1" customWidth="1"/>
    <col min="2" max="5" width="10.7109375" style="0" customWidth="1"/>
    <col min="6" max="6" width="56.140625" style="0" customWidth="1"/>
    <col min="7" max="72" width="9.140625" style="76" customWidth="1"/>
  </cols>
  <sheetData>
    <row r="1" spans="1:72" s="92" customFormat="1" ht="12.75">
      <c r="A1" s="349" t="s">
        <v>44</v>
      </c>
      <c r="B1" s="348" t="str">
        <f>'Q1 Timesheet (3)'!B1</f>
        <v>Enter Name Here</v>
      </c>
      <c r="C1" s="101"/>
      <c r="D1" s="297"/>
      <c r="E1" s="100" t="s">
        <v>69</v>
      </c>
      <c r="F1" s="306" t="e">
        <f>$B$2*B39</f>
        <v>#VALUE!</v>
      </c>
      <c r="G1" s="76"/>
      <c r="H1" s="11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</row>
    <row r="2" spans="1:72" s="92" customFormat="1" ht="12.75">
      <c r="A2" s="350" t="s">
        <v>136</v>
      </c>
      <c r="B2" s="348" t="str">
        <f>'Q1 Timesheet (3)'!B2</f>
        <v>Enter rate of pay here</v>
      </c>
      <c r="C2" s="299"/>
      <c r="D2" s="297"/>
      <c r="E2" s="100" t="s">
        <v>70</v>
      </c>
      <c r="F2" s="306" t="e">
        <f>$B$2*$B74</f>
        <v>#VALUE!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</row>
    <row r="3" spans="1:72" s="92" customFormat="1" ht="12.75">
      <c r="A3" s="350" t="s">
        <v>137</v>
      </c>
      <c r="B3" s="348" t="str">
        <f>'Q1 Timesheet (3)'!B3</f>
        <v>Enter fringe rate here</v>
      </c>
      <c r="C3" s="299"/>
      <c r="D3" s="297"/>
      <c r="E3" s="100" t="s">
        <v>71</v>
      </c>
      <c r="F3" s="306" t="e">
        <f>$B$2*$B108</f>
        <v>#VALUE!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</row>
    <row r="4" spans="1:72" s="92" customFormat="1" ht="12.75">
      <c r="A4" s="446" t="s">
        <v>68</v>
      </c>
      <c r="B4" s="446"/>
      <c r="C4" s="446"/>
      <c r="D4" s="347" t="str">
        <f>'Q1 Timesheet (3)'!D4</f>
        <v>Enter Grant hours here</v>
      </c>
      <c r="E4" s="101"/>
      <c r="F4" s="30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</row>
    <row r="5" spans="1:72" s="92" customFormat="1" ht="12.75">
      <c r="A5" s="445" t="s">
        <v>36</v>
      </c>
      <c r="B5" s="445"/>
      <c r="C5" s="300">
        <f>B39+B74+B108</f>
        <v>0</v>
      </c>
      <c r="D5" s="102"/>
      <c r="E5" s="101"/>
      <c r="F5" s="306" t="e">
        <f>SUM(F1:F3)</f>
        <v>#VALUE!</v>
      </c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</row>
    <row r="6" spans="1:72" s="92" customFormat="1" ht="12.75">
      <c r="A6" s="88"/>
      <c r="B6" s="88"/>
      <c r="C6" s="103"/>
      <c r="D6" s="104"/>
      <c r="E6" s="66"/>
      <c r="F6" s="6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</row>
    <row r="7" spans="1:72" s="92" customFormat="1" ht="12.75">
      <c r="A7" s="296" t="s">
        <v>69</v>
      </c>
      <c r="B7" s="123"/>
      <c r="C7" s="78"/>
      <c r="D7" s="80"/>
      <c r="E7" s="79"/>
      <c r="F7" s="79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</row>
    <row r="8" spans="1:72" ht="25.5">
      <c r="A8" s="301" t="s">
        <v>33</v>
      </c>
      <c r="B8" s="263" t="s">
        <v>34</v>
      </c>
      <c r="C8" s="263" t="s">
        <v>75</v>
      </c>
      <c r="D8" s="310" t="s">
        <v>35</v>
      </c>
      <c r="E8" s="188"/>
      <c r="F8" s="263"/>
      <c r="BT8"/>
    </row>
    <row r="9" spans="1:72" ht="12.75">
      <c r="A9" s="302">
        <v>45383</v>
      </c>
      <c r="B9" s="181"/>
      <c r="C9" s="182"/>
      <c r="D9" s="444"/>
      <c r="E9" s="444"/>
      <c r="F9" s="444"/>
      <c r="BT9"/>
    </row>
    <row r="10" spans="1:72" ht="12.75">
      <c r="A10" s="302">
        <v>45384</v>
      </c>
      <c r="B10" s="181"/>
      <c r="C10" s="182"/>
      <c r="D10" s="444"/>
      <c r="E10" s="444"/>
      <c r="F10" s="444"/>
      <c r="BT10"/>
    </row>
    <row r="11" spans="1:72" ht="12.75">
      <c r="A11" s="302">
        <v>45385</v>
      </c>
      <c r="B11" s="181"/>
      <c r="C11" s="182"/>
      <c r="D11" s="444"/>
      <c r="E11" s="444"/>
      <c r="F11" s="444"/>
      <c r="BT11"/>
    </row>
    <row r="12" spans="1:72" ht="12.75">
      <c r="A12" s="302">
        <v>45386</v>
      </c>
      <c r="B12" s="181"/>
      <c r="C12" s="182"/>
      <c r="D12" s="444"/>
      <c r="E12" s="444"/>
      <c r="F12" s="444"/>
      <c r="BT12"/>
    </row>
    <row r="13" spans="1:72" ht="12.75">
      <c r="A13" s="302">
        <v>45387</v>
      </c>
      <c r="B13" s="181"/>
      <c r="C13" s="182"/>
      <c r="D13" s="444"/>
      <c r="E13" s="444"/>
      <c r="F13" s="444"/>
      <c r="BT13"/>
    </row>
    <row r="14" spans="1:72" ht="12.75">
      <c r="A14" s="302">
        <v>45388</v>
      </c>
      <c r="B14" s="181"/>
      <c r="C14" s="182"/>
      <c r="D14" s="444"/>
      <c r="E14" s="444"/>
      <c r="F14" s="444"/>
      <c r="BT14"/>
    </row>
    <row r="15" spans="1:72" ht="12.75">
      <c r="A15" s="302">
        <v>45389</v>
      </c>
      <c r="B15" s="183"/>
      <c r="C15" s="182"/>
      <c r="D15" s="444"/>
      <c r="E15" s="444"/>
      <c r="F15" s="444"/>
      <c r="BT15"/>
    </row>
    <row r="16" spans="1:72" ht="12.75">
      <c r="A16" s="302">
        <v>45390</v>
      </c>
      <c r="B16" s="181"/>
      <c r="C16" s="182"/>
      <c r="D16" s="444"/>
      <c r="E16" s="444"/>
      <c r="F16" s="444"/>
      <c r="BT16"/>
    </row>
    <row r="17" spans="1:72" ht="12.75">
      <c r="A17" s="302">
        <v>45391</v>
      </c>
      <c r="B17" s="181"/>
      <c r="C17" s="182"/>
      <c r="D17" s="444"/>
      <c r="E17" s="444"/>
      <c r="F17" s="444"/>
      <c r="BT17"/>
    </row>
    <row r="18" spans="1:72" ht="12.75">
      <c r="A18" s="302">
        <v>45392</v>
      </c>
      <c r="B18" s="181"/>
      <c r="C18" s="182"/>
      <c r="D18" s="444"/>
      <c r="E18" s="444"/>
      <c r="F18" s="444"/>
      <c r="BT18"/>
    </row>
    <row r="19" spans="1:72" ht="12.75">
      <c r="A19" s="302">
        <v>45393</v>
      </c>
      <c r="B19" s="181"/>
      <c r="C19" s="182"/>
      <c r="D19" s="444"/>
      <c r="E19" s="444"/>
      <c r="F19" s="444"/>
      <c r="BT19"/>
    </row>
    <row r="20" spans="1:72" ht="12.75">
      <c r="A20" s="302">
        <v>45394</v>
      </c>
      <c r="B20" s="181"/>
      <c r="C20" s="182"/>
      <c r="D20" s="444"/>
      <c r="E20" s="444"/>
      <c r="F20" s="444"/>
      <c r="BT20"/>
    </row>
    <row r="21" spans="1:72" ht="12.75">
      <c r="A21" s="302">
        <v>45395</v>
      </c>
      <c r="B21" s="181"/>
      <c r="C21" s="182"/>
      <c r="D21" s="444"/>
      <c r="E21" s="444"/>
      <c r="F21" s="444"/>
      <c r="BT21"/>
    </row>
    <row r="22" spans="1:72" ht="12.75">
      <c r="A22" s="302">
        <v>45396</v>
      </c>
      <c r="B22" s="181"/>
      <c r="C22" s="182"/>
      <c r="D22" s="444"/>
      <c r="E22" s="444"/>
      <c r="F22" s="444"/>
      <c r="BT22"/>
    </row>
    <row r="23" spans="1:72" ht="12.75">
      <c r="A23" s="302">
        <v>45397</v>
      </c>
      <c r="B23" s="181"/>
      <c r="C23" s="182"/>
      <c r="D23" s="444"/>
      <c r="E23" s="444"/>
      <c r="F23" s="444"/>
      <c r="BT23"/>
    </row>
    <row r="24" spans="1:72" ht="12.75">
      <c r="A24" s="302">
        <v>45398</v>
      </c>
      <c r="B24" s="181"/>
      <c r="C24" s="182"/>
      <c r="D24" s="444"/>
      <c r="E24" s="444"/>
      <c r="F24" s="444"/>
      <c r="BT24"/>
    </row>
    <row r="25" spans="1:72" ht="12.75">
      <c r="A25" s="302">
        <v>45399</v>
      </c>
      <c r="B25" s="181"/>
      <c r="C25" s="182"/>
      <c r="D25" s="444"/>
      <c r="E25" s="444"/>
      <c r="F25" s="444"/>
      <c r="BT25"/>
    </row>
    <row r="26" spans="1:72" ht="12.75">
      <c r="A26" s="302">
        <v>45400</v>
      </c>
      <c r="B26" s="181"/>
      <c r="C26" s="182"/>
      <c r="D26" s="444"/>
      <c r="E26" s="444"/>
      <c r="F26" s="444"/>
      <c r="BT26"/>
    </row>
    <row r="27" spans="1:72" ht="12.75">
      <c r="A27" s="302">
        <v>45401</v>
      </c>
      <c r="B27" s="181"/>
      <c r="C27" s="182"/>
      <c r="D27" s="444"/>
      <c r="E27" s="444"/>
      <c r="F27" s="444"/>
      <c r="BT27"/>
    </row>
    <row r="28" spans="1:72" ht="12.75">
      <c r="A28" s="302">
        <v>45402</v>
      </c>
      <c r="B28" s="181"/>
      <c r="C28" s="182"/>
      <c r="D28" s="444"/>
      <c r="E28" s="444"/>
      <c r="F28" s="444"/>
      <c r="BT28"/>
    </row>
    <row r="29" spans="1:72" ht="12.75">
      <c r="A29" s="302">
        <v>45403</v>
      </c>
      <c r="B29" s="181"/>
      <c r="C29" s="182"/>
      <c r="D29" s="444"/>
      <c r="E29" s="444"/>
      <c r="F29" s="444"/>
      <c r="BT29"/>
    </row>
    <row r="30" spans="1:72" ht="12.75">
      <c r="A30" s="302">
        <v>45404</v>
      </c>
      <c r="B30" s="181"/>
      <c r="C30" s="182"/>
      <c r="D30" s="444"/>
      <c r="E30" s="444"/>
      <c r="F30" s="444"/>
      <c r="BT30"/>
    </row>
    <row r="31" spans="1:72" ht="12.75">
      <c r="A31" s="302">
        <v>45405</v>
      </c>
      <c r="B31" s="181"/>
      <c r="C31" s="182"/>
      <c r="D31" s="444"/>
      <c r="E31" s="444"/>
      <c r="F31" s="444"/>
      <c r="BT31"/>
    </row>
    <row r="32" spans="1:72" ht="12.75">
      <c r="A32" s="302">
        <v>45406</v>
      </c>
      <c r="B32" s="181"/>
      <c r="C32" s="182"/>
      <c r="D32" s="444"/>
      <c r="E32" s="444"/>
      <c r="F32" s="444"/>
      <c r="BT32"/>
    </row>
    <row r="33" spans="1:72" ht="12.75">
      <c r="A33" s="302">
        <v>45407</v>
      </c>
      <c r="B33" s="181"/>
      <c r="C33" s="182"/>
      <c r="D33" s="444"/>
      <c r="E33" s="444"/>
      <c r="F33" s="444"/>
      <c r="BT33"/>
    </row>
    <row r="34" spans="1:72" ht="12.75">
      <c r="A34" s="302">
        <v>45408</v>
      </c>
      <c r="B34" s="181"/>
      <c r="C34" s="182"/>
      <c r="D34" s="444"/>
      <c r="E34" s="444"/>
      <c r="F34" s="444"/>
      <c r="BT34"/>
    </row>
    <row r="35" spans="1:72" ht="12.75">
      <c r="A35" s="302">
        <v>45409</v>
      </c>
      <c r="B35" s="181"/>
      <c r="C35" s="182"/>
      <c r="D35" s="444"/>
      <c r="E35" s="444"/>
      <c r="F35" s="444"/>
      <c r="BT35"/>
    </row>
    <row r="36" spans="1:72" ht="12.75">
      <c r="A36" s="302">
        <v>45410</v>
      </c>
      <c r="B36" s="181"/>
      <c r="C36" s="182"/>
      <c r="D36" s="444"/>
      <c r="E36" s="444"/>
      <c r="F36" s="444"/>
      <c r="BT36"/>
    </row>
    <row r="37" spans="1:72" ht="12.75">
      <c r="A37" s="302">
        <v>45411</v>
      </c>
      <c r="B37" s="181"/>
      <c r="C37" s="182"/>
      <c r="D37" s="444"/>
      <c r="E37" s="444"/>
      <c r="F37" s="444"/>
      <c r="BT37"/>
    </row>
    <row r="38" spans="1:72" ht="12.75">
      <c r="A38" s="302">
        <v>45412</v>
      </c>
      <c r="B38" s="181"/>
      <c r="C38" s="182"/>
      <c r="D38" s="444"/>
      <c r="E38" s="444"/>
      <c r="F38" s="444"/>
      <c r="BT38"/>
    </row>
    <row r="39" spans="1:71" s="108" customFormat="1" ht="12.75">
      <c r="A39" s="303" t="s">
        <v>9</v>
      </c>
      <c r="B39" s="63">
        <f>SUM(B9:B38)</f>
        <v>0</v>
      </c>
      <c r="C39" s="64">
        <f>SUM(C9:C38)</f>
        <v>0</v>
      </c>
      <c r="D39" s="447"/>
      <c r="E39" s="447"/>
      <c r="F39" s="447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</row>
    <row r="40" spans="1:72" ht="12.75">
      <c r="A40" s="65"/>
      <c r="B40" s="66"/>
      <c r="C40" s="66"/>
      <c r="D40" s="66"/>
      <c r="E40" s="66"/>
      <c r="F40" s="66"/>
      <c r="BT40"/>
    </row>
    <row r="41" spans="1:71" s="99" customFormat="1" ht="12.75">
      <c r="A41" s="98" t="s">
        <v>70</v>
      </c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</row>
    <row r="42" spans="1:72" ht="25.5">
      <c r="A42" s="301" t="s">
        <v>33</v>
      </c>
      <c r="B42" s="263" t="s">
        <v>34</v>
      </c>
      <c r="C42" s="263" t="s">
        <v>75</v>
      </c>
      <c r="D42" s="310" t="s">
        <v>35</v>
      </c>
      <c r="E42" s="188"/>
      <c r="F42" s="188"/>
      <c r="BT42"/>
    </row>
    <row r="43" spans="1:72" ht="12.75">
      <c r="A43" s="302">
        <v>45413</v>
      </c>
      <c r="B43" s="181"/>
      <c r="C43" s="182"/>
      <c r="D43" s="443"/>
      <c r="E43" s="443"/>
      <c r="F43" s="443"/>
      <c r="BT43"/>
    </row>
    <row r="44" spans="1:72" ht="12.75">
      <c r="A44" s="302">
        <v>45414</v>
      </c>
      <c r="B44" s="181"/>
      <c r="C44" s="182"/>
      <c r="D44" s="443"/>
      <c r="E44" s="443"/>
      <c r="F44" s="443"/>
      <c r="BT44"/>
    </row>
    <row r="45" spans="1:72" ht="12.75">
      <c r="A45" s="302">
        <v>45415</v>
      </c>
      <c r="B45" s="181"/>
      <c r="C45" s="182"/>
      <c r="D45" s="443"/>
      <c r="E45" s="443"/>
      <c r="F45" s="443"/>
      <c r="BT45"/>
    </row>
    <row r="46" spans="1:72" ht="12.75">
      <c r="A46" s="302">
        <v>45416</v>
      </c>
      <c r="B46" s="181"/>
      <c r="C46" s="182"/>
      <c r="D46" s="443"/>
      <c r="E46" s="443"/>
      <c r="F46" s="443"/>
      <c r="BT46"/>
    </row>
    <row r="47" spans="1:72" ht="12.75">
      <c r="A47" s="302">
        <v>45417</v>
      </c>
      <c r="B47" s="181"/>
      <c r="C47" s="182"/>
      <c r="D47" s="443"/>
      <c r="E47" s="443"/>
      <c r="F47" s="443"/>
      <c r="BT47"/>
    </row>
    <row r="48" spans="1:72" ht="12.75">
      <c r="A48" s="302">
        <v>45418</v>
      </c>
      <c r="B48" s="183"/>
      <c r="C48" s="182"/>
      <c r="D48" s="443"/>
      <c r="E48" s="443"/>
      <c r="F48" s="443"/>
      <c r="BT48"/>
    </row>
    <row r="49" spans="1:72" ht="12.75">
      <c r="A49" s="302">
        <v>45419</v>
      </c>
      <c r="B49" s="181"/>
      <c r="C49" s="182"/>
      <c r="D49" s="443"/>
      <c r="E49" s="443"/>
      <c r="F49" s="443"/>
      <c r="BT49"/>
    </row>
    <row r="50" spans="1:72" ht="12.75">
      <c r="A50" s="302">
        <v>45420</v>
      </c>
      <c r="B50" s="181"/>
      <c r="C50" s="182"/>
      <c r="D50" s="443"/>
      <c r="E50" s="443"/>
      <c r="F50" s="443"/>
      <c r="BT50"/>
    </row>
    <row r="51" spans="1:72" ht="12.75">
      <c r="A51" s="302">
        <v>45421</v>
      </c>
      <c r="B51" s="181"/>
      <c r="C51" s="182"/>
      <c r="D51" s="443"/>
      <c r="E51" s="443"/>
      <c r="F51" s="443"/>
      <c r="BT51"/>
    </row>
    <row r="52" spans="1:72" ht="12.75">
      <c r="A52" s="302">
        <v>45422</v>
      </c>
      <c r="B52" s="181"/>
      <c r="C52" s="182"/>
      <c r="D52" s="443"/>
      <c r="E52" s="443"/>
      <c r="F52" s="443"/>
      <c r="BT52"/>
    </row>
    <row r="53" spans="1:72" ht="12.75">
      <c r="A53" s="302">
        <v>45423</v>
      </c>
      <c r="B53" s="181"/>
      <c r="C53" s="182"/>
      <c r="D53" s="443"/>
      <c r="E53" s="443"/>
      <c r="F53" s="443"/>
      <c r="BT53"/>
    </row>
    <row r="54" spans="1:72" ht="12.75">
      <c r="A54" s="302">
        <v>45424</v>
      </c>
      <c r="B54" s="181"/>
      <c r="C54" s="182"/>
      <c r="D54" s="443"/>
      <c r="E54" s="443"/>
      <c r="F54" s="443"/>
      <c r="BT54"/>
    </row>
    <row r="55" spans="1:72" ht="12.75">
      <c r="A55" s="302">
        <v>45425</v>
      </c>
      <c r="B55" s="181"/>
      <c r="C55" s="182"/>
      <c r="D55" s="443"/>
      <c r="E55" s="443"/>
      <c r="F55" s="443"/>
      <c r="BT55"/>
    </row>
    <row r="56" spans="1:72" ht="12.75">
      <c r="A56" s="302">
        <v>45426</v>
      </c>
      <c r="B56" s="181"/>
      <c r="C56" s="182"/>
      <c r="D56" s="443"/>
      <c r="E56" s="443"/>
      <c r="F56" s="443"/>
      <c r="BT56"/>
    </row>
    <row r="57" spans="1:72" ht="12.75">
      <c r="A57" s="302">
        <v>45427</v>
      </c>
      <c r="B57" s="181"/>
      <c r="C57" s="182"/>
      <c r="D57" s="443"/>
      <c r="E57" s="443"/>
      <c r="F57" s="443"/>
      <c r="BT57"/>
    </row>
    <row r="58" spans="1:72" ht="12.75">
      <c r="A58" s="302">
        <v>45428</v>
      </c>
      <c r="B58" s="181"/>
      <c r="C58" s="182"/>
      <c r="D58" s="443"/>
      <c r="E58" s="443"/>
      <c r="F58" s="443"/>
      <c r="BT58"/>
    </row>
    <row r="59" spans="1:72" ht="12.75">
      <c r="A59" s="302">
        <v>45429</v>
      </c>
      <c r="B59" s="181"/>
      <c r="C59" s="182"/>
      <c r="D59" s="443"/>
      <c r="E59" s="443"/>
      <c r="F59" s="443"/>
      <c r="BT59"/>
    </row>
    <row r="60" spans="1:72" ht="12.75">
      <c r="A60" s="302">
        <v>45430</v>
      </c>
      <c r="B60" s="181"/>
      <c r="C60" s="182"/>
      <c r="D60" s="443"/>
      <c r="E60" s="443"/>
      <c r="F60" s="443"/>
      <c r="BT60"/>
    </row>
    <row r="61" spans="1:72" ht="12.75">
      <c r="A61" s="302">
        <v>45431</v>
      </c>
      <c r="B61" s="181"/>
      <c r="C61" s="182"/>
      <c r="D61" s="443"/>
      <c r="E61" s="443"/>
      <c r="F61" s="443"/>
      <c r="BT61"/>
    </row>
    <row r="62" spans="1:72" ht="12.75">
      <c r="A62" s="302">
        <v>45432</v>
      </c>
      <c r="B62" s="181"/>
      <c r="C62" s="182"/>
      <c r="D62" s="443"/>
      <c r="E62" s="443"/>
      <c r="F62" s="443"/>
      <c r="BT62"/>
    </row>
    <row r="63" spans="1:72" ht="12.75">
      <c r="A63" s="302">
        <v>45433</v>
      </c>
      <c r="B63" s="181"/>
      <c r="C63" s="182"/>
      <c r="D63" s="443"/>
      <c r="E63" s="443"/>
      <c r="F63" s="443"/>
      <c r="BT63"/>
    </row>
    <row r="64" spans="1:72" ht="12.75">
      <c r="A64" s="302">
        <v>45434</v>
      </c>
      <c r="B64" s="181"/>
      <c r="C64" s="182"/>
      <c r="D64" s="443"/>
      <c r="E64" s="443"/>
      <c r="F64" s="443"/>
      <c r="BT64"/>
    </row>
    <row r="65" spans="1:72" ht="12.75">
      <c r="A65" s="302">
        <v>45435</v>
      </c>
      <c r="B65" s="181"/>
      <c r="C65" s="182"/>
      <c r="D65" s="443"/>
      <c r="E65" s="443"/>
      <c r="F65" s="443"/>
      <c r="BT65"/>
    </row>
    <row r="66" spans="1:72" ht="12.75">
      <c r="A66" s="302">
        <v>45436</v>
      </c>
      <c r="B66" s="181"/>
      <c r="C66" s="182"/>
      <c r="D66" s="443"/>
      <c r="E66" s="443"/>
      <c r="F66" s="443"/>
      <c r="BT66"/>
    </row>
    <row r="67" spans="1:72" ht="12.75">
      <c r="A67" s="302">
        <v>45437</v>
      </c>
      <c r="B67" s="181"/>
      <c r="C67" s="182"/>
      <c r="D67" s="443"/>
      <c r="E67" s="443"/>
      <c r="F67" s="443"/>
      <c r="BT67"/>
    </row>
    <row r="68" spans="1:72" ht="12.75">
      <c r="A68" s="302">
        <v>45438</v>
      </c>
      <c r="B68" s="181"/>
      <c r="C68" s="182"/>
      <c r="D68" s="443"/>
      <c r="E68" s="443"/>
      <c r="F68" s="443"/>
      <c r="BT68"/>
    </row>
    <row r="69" spans="1:72" ht="12.75">
      <c r="A69" s="302">
        <v>45439</v>
      </c>
      <c r="B69" s="181"/>
      <c r="C69" s="182"/>
      <c r="D69" s="443"/>
      <c r="E69" s="443"/>
      <c r="F69" s="443"/>
      <c r="BT69"/>
    </row>
    <row r="70" spans="1:72" ht="12.75">
      <c r="A70" s="302">
        <v>45440</v>
      </c>
      <c r="B70" s="181"/>
      <c r="C70" s="182"/>
      <c r="D70" s="443"/>
      <c r="E70" s="443"/>
      <c r="F70" s="443"/>
      <c r="BT70"/>
    </row>
    <row r="71" spans="1:72" ht="12.75">
      <c r="A71" s="302">
        <v>45441</v>
      </c>
      <c r="B71" s="181"/>
      <c r="C71" s="182"/>
      <c r="D71" s="443"/>
      <c r="E71" s="443"/>
      <c r="F71" s="443"/>
      <c r="BT71"/>
    </row>
    <row r="72" spans="1:72" ht="12.75">
      <c r="A72" s="302">
        <v>45442</v>
      </c>
      <c r="B72" s="181"/>
      <c r="C72" s="182"/>
      <c r="D72" s="443"/>
      <c r="E72" s="443"/>
      <c r="F72" s="443"/>
      <c r="BT72"/>
    </row>
    <row r="73" spans="1:72" ht="12.75">
      <c r="A73" s="302">
        <v>45443</v>
      </c>
      <c r="B73" s="181"/>
      <c r="C73" s="182"/>
      <c r="D73" s="443"/>
      <c r="E73" s="443"/>
      <c r="F73" s="443"/>
      <c r="BT73"/>
    </row>
    <row r="74" spans="1:71" s="108" customFormat="1" ht="12.75">
      <c r="A74" s="303" t="s">
        <v>9</v>
      </c>
      <c r="B74" s="63">
        <f>SUM(B43:B71)</f>
        <v>0</v>
      </c>
      <c r="C74" s="64">
        <f>SUM(C43:C71)</f>
        <v>0</v>
      </c>
      <c r="D74" s="387"/>
      <c r="E74" s="387"/>
      <c r="F74" s="387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109"/>
      <c r="BS74" s="109"/>
    </row>
    <row r="75" spans="1:72" ht="12.75">
      <c r="A75" s="65"/>
      <c r="B75" s="66"/>
      <c r="C75" s="66"/>
      <c r="D75" s="66"/>
      <c r="E75" s="66"/>
      <c r="F75" s="66"/>
      <c r="BT75"/>
    </row>
    <row r="76" spans="1:71" s="96" customFormat="1" ht="12.75">
      <c r="A76" s="94" t="s">
        <v>71</v>
      </c>
      <c r="B76" s="95"/>
      <c r="C76" s="95"/>
      <c r="D76" s="97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</row>
    <row r="77" spans="1:72" ht="25.5">
      <c r="A77" s="301" t="s">
        <v>33</v>
      </c>
      <c r="B77" s="263" t="s">
        <v>34</v>
      </c>
      <c r="C77" s="263" t="s">
        <v>75</v>
      </c>
      <c r="D77" s="310" t="s">
        <v>35</v>
      </c>
      <c r="E77" s="188"/>
      <c r="F77" s="188"/>
      <c r="BT77"/>
    </row>
    <row r="78" spans="1:72" ht="12.75">
      <c r="A78" s="302">
        <v>45444</v>
      </c>
      <c r="B78" s="181"/>
      <c r="C78" s="182"/>
      <c r="D78" s="443"/>
      <c r="E78" s="443"/>
      <c r="F78" s="443"/>
      <c r="BT78"/>
    </row>
    <row r="79" spans="1:72" ht="12.75">
      <c r="A79" s="302">
        <v>45445</v>
      </c>
      <c r="B79" s="181"/>
      <c r="C79" s="182"/>
      <c r="D79" s="443"/>
      <c r="E79" s="443"/>
      <c r="F79" s="443"/>
      <c r="BT79"/>
    </row>
    <row r="80" spans="1:72" ht="12.75">
      <c r="A80" s="302">
        <v>45446</v>
      </c>
      <c r="B80" s="181"/>
      <c r="C80" s="182"/>
      <c r="D80" s="443"/>
      <c r="E80" s="443"/>
      <c r="F80" s="443"/>
      <c r="BT80"/>
    </row>
    <row r="81" spans="1:72" ht="12.75">
      <c r="A81" s="302">
        <v>45447</v>
      </c>
      <c r="B81" s="181"/>
      <c r="C81" s="182"/>
      <c r="D81" s="443"/>
      <c r="E81" s="443"/>
      <c r="F81" s="443"/>
      <c r="BT81"/>
    </row>
    <row r="82" spans="1:72" ht="12.75">
      <c r="A82" s="302">
        <v>45448</v>
      </c>
      <c r="B82" s="181"/>
      <c r="C82" s="182"/>
      <c r="D82" s="443"/>
      <c r="E82" s="443"/>
      <c r="F82" s="443"/>
      <c r="BT82"/>
    </row>
    <row r="83" spans="1:72" ht="12.75">
      <c r="A83" s="302">
        <v>45449</v>
      </c>
      <c r="B83" s="181"/>
      <c r="C83" s="182"/>
      <c r="D83" s="443"/>
      <c r="E83" s="443"/>
      <c r="F83" s="443"/>
      <c r="BT83"/>
    </row>
    <row r="84" spans="1:72" ht="12.75">
      <c r="A84" s="302">
        <v>45450</v>
      </c>
      <c r="B84" s="181"/>
      <c r="C84" s="182"/>
      <c r="D84" s="443"/>
      <c r="E84" s="443"/>
      <c r="F84" s="443"/>
      <c r="BT84"/>
    </row>
    <row r="85" spans="1:72" ht="12.75">
      <c r="A85" s="302">
        <v>45451</v>
      </c>
      <c r="B85" s="181"/>
      <c r="C85" s="182"/>
      <c r="D85" s="443"/>
      <c r="E85" s="443"/>
      <c r="F85" s="443"/>
      <c r="BT85"/>
    </row>
    <row r="86" spans="1:72" ht="12.75">
      <c r="A86" s="302">
        <v>45452</v>
      </c>
      <c r="B86" s="181"/>
      <c r="C86" s="182"/>
      <c r="D86" s="443"/>
      <c r="E86" s="443"/>
      <c r="F86" s="443"/>
      <c r="BT86"/>
    </row>
    <row r="87" spans="1:72" ht="12.75">
      <c r="A87" s="302">
        <v>45453</v>
      </c>
      <c r="B87" s="181"/>
      <c r="C87" s="182"/>
      <c r="D87" s="443"/>
      <c r="E87" s="443"/>
      <c r="F87" s="443"/>
      <c r="BT87"/>
    </row>
    <row r="88" spans="1:72" ht="12.75">
      <c r="A88" s="302">
        <v>45454</v>
      </c>
      <c r="B88" s="181"/>
      <c r="C88" s="182"/>
      <c r="D88" s="443"/>
      <c r="E88" s="443"/>
      <c r="F88" s="443"/>
      <c r="BT88"/>
    </row>
    <row r="89" spans="1:72" ht="12.75">
      <c r="A89" s="302">
        <v>45455</v>
      </c>
      <c r="B89" s="181"/>
      <c r="C89" s="182"/>
      <c r="D89" s="443"/>
      <c r="E89" s="443"/>
      <c r="F89" s="443"/>
      <c r="BT89"/>
    </row>
    <row r="90" spans="1:72" ht="12.75">
      <c r="A90" s="302">
        <v>45456</v>
      </c>
      <c r="B90" s="181"/>
      <c r="C90" s="182"/>
      <c r="D90" s="443"/>
      <c r="E90" s="443"/>
      <c r="F90" s="443"/>
      <c r="BT90"/>
    </row>
    <row r="91" spans="1:72" ht="12.75">
      <c r="A91" s="302">
        <v>45457</v>
      </c>
      <c r="B91" s="181"/>
      <c r="C91" s="182"/>
      <c r="D91" s="443"/>
      <c r="E91" s="443"/>
      <c r="F91" s="443"/>
      <c r="BT91"/>
    </row>
    <row r="92" spans="1:72" ht="12.75">
      <c r="A92" s="302">
        <v>45458</v>
      </c>
      <c r="B92" s="181"/>
      <c r="C92" s="182"/>
      <c r="D92" s="443"/>
      <c r="E92" s="443"/>
      <c r="F92" s="443"/>
      <c r="BT92"/>
    </row>
    <row r="93" spans="1:72" ht="12.75">
      <c r="A93" s="302">
        <v>45459</v>
      </c>
      <c r="B93" s="181"/>
      <c r="C93" s="182"/>
      <c r="D93" s="443"/>
      <c r="E93" s="443"/>
      <c r="F93" s="443"/>
      <c r="BT93"/>
    </row>
    <row r="94" spans="1:72" ht="12.75">
      <c r="A94" s="302">
        <v>45460</v>
      </c>
      <c r="B94" s="181"/>
      <c r="C94" s="182"/>
      <c r="D94" s="443"/>
      <c r="E94" s="443"/>
      <c r="F94" s="443"/>
      <c r="BT94"/>
    </row>
    <row r="95" spans="1:72" ht="12.75">
      <c r="A95" s="302">
        <v>45461</v>
      </c>
      <c r="B95" s="181"/>
      <c r="C95" s="182"/>
      <c r="D95" s="443"/>
      <c r="E95" s="443"/>
      <c r="F95" s="443"/>
      <c r="BT95"/>
    </row>
    <row r="96" spans="1:72" ht="12.75">
      <c r="A96" s="302">
        <v>45462</v>
      </c>
      <c r="B96" s="181"/>
      <c r="C96" s="182"/>
      <c r="D96" s="443"/>
      <c r="E96" s="443"/>
      <c r="F96" s="443"/>
      <c r="BT96"/>
    </row>
    <row r="97" spans="1:72" ht="12.75">
      <c r="A97" s="302">
        <v>45463</v>
      </c>
      <c r="B97" s="181"/>
      <c r="C97" s="182"/>
      <c r="D97" s="443"/>
      <c r="E97" s="443"/>
      <c r="F97" s="443"/>
      <c r="BT97"/>
    </row>
    <row r="98" spans="1:72" ht="12.75">
      <c r="A98" s="302">
        <v>45464</v>
      </c>
      <c r="B98" s="181"/>
      <c r="C98" s="182"/>
      <c r="D98" s="443"/>
      <c r="E98" s="443"/>
      <c r="F98" s="443"/>
      <c r="BT98"/>
    </row>
    <row r="99" spans="1:72" ht="12.75">
      <c r="A99" s="302">
        <v>45465</v>
      </c>
      <c r="B99" s="181"/>
      <c r="C99" s="182"/>
      <c r="D99" s="443"/>
      <c r="E99" s="443"/>
      <c r="F99" s="443"/>
      <c r="BT99"/>
    </row>
    <row r="100" spans="1:72" ht="12.75">
      <c r="A100" s="302">
        <v>45466</v>
      </c>
      <c r="B100" s="181"/>
      <c r="C100" s="182"/>
      <c r="D100" s="443"/>
      <c r="E100" s="443"/>
      <c r="F100" s="443"/>
      <c r="BT100"/>
    </row>
    <row r="101" spans="1:72" ht="12.75">
      <c r="A101" s="302">
        <v>45467</v>
      </c>
      <c r="B101" s="181"/>
      <c r="C101" s="182"/>
      <c r="D101" s="443"/>
      <c r="E101" s="443"/>
      <c r="F101" s="443"/>
      <c r="BT101"/>
    </row>
    <row r="102" spans="1:72" ht="12.75">
      <c r="A102" s="302">
        <v>45468</v>
      </c>
      <c r="B102" s="181"/>
      <c r="C102" s="182"/>
      <c r="D102" s="443"/>
      <c r="E102" s="443"/>
      <c r="F102" s="443"/>
      <c r="BT102"/>
    </row>
    <row r="103" spans="1:72" ht="12.75">
      <c r="A103" s="302">
        <v>45469</v>
      </c>
      <c r="B103" s="181"/>
      <c r="C103" s="182"/>
      <c r="D103" s="443"/>
      <c r="E103" s="443"/>
      <c r="F103" s="443"/>
      <c r="BT103"/>
    </row>
    <row r="104" spans="1:72" ht="12.75">
      <c r="A104" s="302">
        <v>45470</v>
      </c>
      <c r="B104" s="181"/>
      <c r="C104" s="182"/>
      <c r="D104" s="443"/>
      <c r="E104" s="443"/>
      <c r="F104" s="443"/>
      <c r="BT104"/>
    </row>
    <row r="105" spans="1:72" ht="12.75">
      <c r="A105" s="302">
        <v>45471</v>
      </c>
      <c r="B105" s="181"/>
      <c r="C105" s="182"/>
      <c r="D105" s="443"/>
      <c r="E105" s="443"/>
      <c r="F105" s="443"/>
      <c r="BT105"/>
    </row>
    <row r="106" spans="1:72" ht="12.75">
      <c r="A106" s="302">
        <v>45472</v>
      </c>
      <c r="B106" s="181"/>
      <c r="C106" s="182"/>
      <c r="D106" s="443"/>
      <c r="E106" s="443"/>
      <c r="F106" s="443"/>
      <c r="BT106"/>
    </row>
    <row r="107" spans="1:72" ht="12.75">
      <c r="A107" s="302">
        <v>45473</v>
      </c>
      <c r="B107" s="181"/>
      <c r="C107" s="182"/>
      <c r="D107" s="443"/>
      <c r="E107" s="443"/>
      <c r="F107" s="443"/>
      <c r="BT107"/>
    </row>
    <row r="108" spans="1:71" s="108" customFormat="1" ht="12.75">
      <c r="A108" s="303" t="s">
        <v>15</v>
      </c>
      <c r="B108" s="63">
        <f>SUM(B78:B107)</f>
        <v>0</v>
      </c>
      <c r="C108" s="64">
        <f>SUM(C78:C107)</f>
        <v>0</v>
      </c>
      <c r="D108" s="448"/>
      <c r="E108" s="448"/>
      <c r="F108" s="448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09"/>
      <c r="BJ108" s="109"/>
      <c r="BK108" s="109"/>
      <c r="BL108" s="109"/>
      <c r="BM108" s="109"/>
      <c r="BN108" s="109"/>
      <c r="BO108" s="109"/>
      <c r="BP108" s="109"/>
      <c r="BQ108" s="109"/>
      <c r="BR108" s="109"/>
      <c r="BS108" s="109"/>
    </row>
    <row r="109" spans="1:72" ht="12.75">
      <c r="A109" s="111"/>
      <c r="B109" s="112"/>
      <c r="C109" s="66"/>
      <c r="D109" s="66"/>
      <c r="E109" s="66"/>
      <c r="F109" s="66"/>
      <c r="BT109"/>
    </row>
    <row r="110" spans="1:72" ht="12.75">
      <c r="A110" s="76"/>
      <c r="B110" s="76"/>
      <c r="C110" s="76"/>
      <c r="D110" s="76"/>
      <c r="E110" s="76"/>
      <c r="F110" s="76"/>
      <c r="BT110"/>
    </row>
    <row r="111" s="76" customFormat="1" ht="12.75"/>
    <row r="112" spans="1:72" ht="12.75">
      <c r="A112" s="76"/>
      <c r="B112" s="76"/>
      <c r="C112" s="76"/>
      <c r="D112" s="76"/>
      <c r="E112" s="76"/>
      <c r="F112" s="76"/>
      <c r="BT112"/>
    </row>
    <row r="113" spans="1:72" ht="12.75">
      <c r="A113" s="76"/>
      <c r="B113" s="76"/>
      <c r="C113" s="76"/>
      <c r="D113" s="76"/>
      <c r="E113" s="76"/>
      <c r="F113" s="76"/>
      <c r="BT113"/>
    </row>
    <row r="114" spans="1:72" ht="12.75">
      <c r="A114" s="76"/>
      <c r="B114" s="76"/>
      <c r="C114" s="76"/>
      <c r="D114" s="76"/>
      <c r="E114" s="76"/>
      <c r="F114" s="76"/>
      <c r="BT114"/>
    </row>
    <row r="115" spans="1:72" ht="12.75">
      <c r="A115" s="113"/>
      <c r="B115" s="106"/>
      <c r="C115" s="107"/>
      <c r="D115" s="76"/>
      <c r="E115" s="76"/>
      <c r="F115" s="76"/>
      <c r="BT115"/>
    </row>
    <row r="116" s="76" customFormat="1" ht="12.75">
      <c r="A116" s="119"/>
    </row>
    <row r="117" s="76" customFormat="1" ht="12.75">
      <c r="A117" s="119"/>
    </row>
  </sheetData>
  <sheetProtection insertRows="0"/>
  <mergeCells count="96">
    <mergeCell ref="A4:C4"/>
    <mergeCell ref="A5:B5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3:F43"/>
    <mergeCell ref="D44:F44"/>
    <mergeCell ref="D45:F45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F70"/>
    <mergeCell ref="D71:F71"/>
    <mergeCell ref="D72:F72"/>
    <mergeCell ref="D73:F73"/>
    <mergeCell ref="D74:F74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D87:F87"/>
    <mergeCell ref="D88:F88"/>
    <mergeCell ref="D89:F89"/>
    <mergeCell ref="D90:F90"/>
    <mergeCell ref="D91:F91"/>
    <mergeCell ref="D92:F92"/>
    <mergeCell ref="D93:F93"/>
    <mergeCell ref="D94:F94"/>
    <mergeCell ref="D95:F95"/>
    <mergeCell ref="D96:F96"/>
    <mergeCell ref="D97:F97"/>
    <mergeCell ref="D98:F98"/>
    <mergeCell ref="D99:F99"/>
    <mergeCell ref="D100:F100"/>
    <mergeCell ref="D101:F101"/>
    <mergeCell ref="D102:F102"/>
    <mergeCell ref="D103:F103"/>
    <mergeCell ref="D104:F104"/>
    <mergeCell ref="D105:F105"/>
    <mergeCell ref="D106:F106"/>
    <mergeCell ref="D107:F107"/>
    <mergeCell ref="D108:F108"/>
  </mergeCells>
  <printOptions/>
  <pageMargins left="0.7" right="0.7" top="0.75" bottom="0.75" header="0.3" footer="0.3"/>
  <pageSetup horizontalDpi="600" verticalDpi="60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BT117"/>
  <sheetViews>
    <sheetView zoomScalePageLayoutView="0" workbookViewId="0" topLeftCell="A1">
      <selection activeCell="B2" sqref="B2:B3"/>
    </sheetView>
  </sheetViews>
  <sheetFormatPr defaultColWidth="9.140625" defaultRowHeight="12.75"/>
  <cols>
    <col min="1" max="1" width="11.57421875" style="62" bestFit="1" customWidth="1"/>
    <col min="2" max="5" width="10.7109375" style="0" customWidth="1"/>
    <col min="6" max="6" width="56.140625" style="0" customWidth="1"/>
    <col min="7" max="72" width="9.140625" style="76" customWidth="1"/>
  </cols>
  <sheetData>
    <row r="1" spans="1:72" s="92" customFormat="1" ht="12.75">
      <c r="A1" s="349" t="s">
        <v>44</v>
      </c>
      <c r="B1" s="348" t="str">
        <f>'Q1 Timesheet (4)'!B1</f>
        <v>Enter Name Here</v>
      </c>
      <c r="C1" s="101"/>
      <c r="D1" s="358"/>
      <c r="E1" s="100" t="s">
        <v>69</v>
      </c>
      <c r="F1" s="306" t="e">
        <f>$B$2*B39</f>
        <v>#VALUE!</v>
      </c>
      <c r="G1" s="76"/>
      <c r="H1" s="11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</row>
    <row r="2" spans="1:72" s="92" customFormat="1" ht="12.75">
      <c r="A2" s="350" t="s">
        <v>136</v>
      </c>
      <c r="B2" s="348" t="str">
        <f>'Q1 Timesheet (4)'!B2</f>
        <v>Enter rate of pay here</v>
      </c>
      <c r="C2" s="299"/>
      <c r="D2" s="358"/>
      <c r="E2" s="100" t="s">
        <v>70</v>
      </c>
      <c r="F2" s="306" t="e">
        <f>$B$2*$B74</f>
        <v>#VALUE!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</row>
    <row r="3" spans="1:72" s="92" customFormat="1" ht="12.75">
      <c r="A3" s="350" t="s">
        <v>137</v>
      </c>
      <c r="B3" s="348" t="str">
        <f>'Q1 Timesheet (4)'!B3</f>
        <v>Enter fringe rate here</v>
      </c>
      <c r="C3" s="299"/>
      <c r="D3" s="358"/>
      <c r="E3" s="100" t="s">
        <v>71</v>
      </c>
      <c r="F3" s="306" t="e">
        <f>$B$2*$B108</f>
        <v>#VALUE!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</row>
    <row r="4" spans="1:72" s="92" customFormat="1" ht="12.75">
      <c r="A4" s="446" t="s">
        <v>68</v>
      </c>
      <c r="B4" s="446"/>
      <c r="C4" s="446"/>
      <c r="D4" s="347" t="str">
        <f>'Q1 Timesheet (4)'!D4</f>
        <v>Enter Grant hours here</v>
      </c>
      <c r="E4" s="100"/>
      <c r="F4" s="30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</row>
    <row r="5" spans="1:72" s="92" customFormat="1" ht="12.75">
      <c r="A5" s="445" t="s">
        <v>36</v>
      </c>
      <c r="B5" s="445"/>
      <c r="C5" s="300">
        <f>B39+B74+B108</f>
        <v>0</v>
      </c>
      <c r="D5" s="102"/>
      <c r="E5" s="101"/>
      <c r="F5" s="306" t="e">
        <f>SUM(F1:F3)</f>
        <v>#VALUE!</v>
      </c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</row>
    <row r="6" spans="1:72" s="92" customFormat="1" ht="12.75">
      <c r="A6" s="88"/>
      <c r="B6" s="88"/>
      <c r="C6" s="103"/>
      <c r="D6" s="104"/>
      <c r="E6" s="66"/>
      <c r="F6" s="6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</row>
    <row r="7" spans="1:72" s="92" customFormat="1" ht="12.75">
      <c r="A7" s="296" t="s">
        <v>69</v>
      </c>
      <c r="B7" s="123"/>
      <c r="C7" s="78"/>
      <c r="D7" s="80"/>
      <c r="E7" s="79"/>
      <c r="F7" s="79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</row>
    <row r="8" spans="1:72" ht="25.5">
      <c r="A8" s="301" t="s">
        <v>33</v>
      </c>
      <c r="B8" s="263" t="s">
        <v>34</v>
      </c>
      <c r="C8" s="263" t="s">
        <v>75</v>
      </c>
      <c r="D8" s="310" t="s">
        <v>35</v>
      </c>
      <c r="E8" s="188"/>
      <c r="F8" s="263"/>
      <c r="BT8"/>
    </row>
    <row r="9" spans="1:72" ht="12.75">
      <c r="A9" s="302">
        <v>45383</v>
      </c>
      <c r="B9" s="181"/>
      <c r="C9" s="182"/>
      <c r="D9" s="444"/>
      <c r="E9" s="444"/>
      <c r="F9" s="444"/>
      <c r="BT9"/>
    </row>
    <row r="10" spans="1:72" ht="12.75">
      <c r="A10" s="302">
        <v>45384</v>
      </c>
      <c r="B10" s="181"/>
      <c r="C10" s="182"/>
      <c r="D10" s="444"/>
      <c r="E10" s="444"/>
      <c r="F10" s="444"/>
      <c r="BT10"/>
    </row>
    <row r="11" spans="1:72" ht="12.75">
      <c r="A11" s="302">
        <v>45385</v>
      </c>
      <c r="B11" s="181"/>
      <c r="C11" s="182"/>
      <c r="D11" s="444"/>
      <c r="E11" s="444"/>
      <c r="F11" s="444"/>
      <c r="BT11"/>
    </row>
    <row r="12" spans="1:72" ht="12.75">
      <c r="A12" s="302">
        <v>45386</v>
      </c>
      <c r="B12" s="181"/>
      <c r="C12" s="182"/>
      <c r="D12" s="444"/>
      <c r="E12" s="444"/>
      <c r="F12" s="444"/>
      <c r="BT12"/>
    </row>
    <row r="13" spans="1:72" ht="12.75">
      <c r="A13" s="302">
        <v>45387</v>
      </c>
      <c r="B13" s="181"/>
      <c r="C13" s="182"/>
      <c r="D13" s="444"/>
      <c r="E13" s="444"/>
      <c r="F13" s="444"/>
      <c r="BT13"/>
    </row>
    <row r="14" spans="1:72" ht="12.75">
      <c r="A14" s="302">
        <v>45388</v>
      </c>
      <c r="B14" s="181"/>
      <c r="C14" s="182"/>
      <c r="D14" s="444"/>
      <c r="E14" s="444"/>
      <c r="F14" s="444"/>
      <c r="BT14"/>
    </row>
    <row r="15" spans="1:72" ht="12.75">
      <c r="A15" s="302">
        <v>45389</v>
      </c>
      <c r="B15" s="183"/>
      <c r="C15" s="182"/>
      <c r="D15" s="444"/>
      <c r="E15" s="444"/>
      <c r="F15" s="444"/>
      <c r="BT15"/>
    </row>
    <row r="16" spans="1:72" ht="12.75">
      <c r="A16" s="302">
        <v>45390</v>
      </c>
      <c r="B16" s="181"/>
      <c r="C16" s="182"/>
      <c r="D16" s="444"/>
      <c r="E16" s="444"/>
      <c r="F16" s="444"/>
      <c r="BT16"/>
    </row>
    <row r="17" spans="1:72" ht="12.75">
      <c r="A17" s="302">
        <v>45391</v>
      </c>
      <c r="B17" s="181"/>
      <c r="C17" s="182"/>
      <c r="D17" s="444"/>
      <c r="E17" s="444"/>
      <c r="F17" s="444"/>
      <c r="BT17"/>
    </row>
    <row r="18" spans="1:72" ht="12.75">
      <c r="A18" s="302">
        <v>45392</v>
      </c>
      <c r="B18" s="181"/>
      <c r="C18" s="182"/>
      <c r="D18" s="444"/>
      <c r="E18" s="444"/>
      <c r="F18" s="444"/>
      <c r="BT18"/>
    </row>
    <row r="19" spans="1:72" ht="12.75">
      <c r="A19" s="302">
        <v>45393</v>
      </c>
      <c r="B19" s="181"/>
      <c r="C19" s="182"/>
      <c r="D19" s="444"/>
      <c r="E19" s="444"/>
      <c r="F19" s="444"/>
      <c r="BT19"/>
    </row>
    <row r="20" spans="1:72" ht="12.75">
      <c r="A20" s="302">
        <v>45394</v>
      </c>
      <c r="B20" s="181"/>
      <c r="C20" s="182"/>
      <c r="D20" s="444"/>
      <c r="E20" s="444"/>
      <c r="F20" s="444"/>
      <c r="BT20"/>
    </row>
    <row r="21" spans="1:72" ht="12.75">
      <c r="A21" s="302">
        <v>45395</v>
      </c>
      <c r="B21" s="181"/>
      <c r="C21" s="182"/>
      <c r="D21" s="444"/>
      <c r="E21" s="444"/>
      <c r="F21" s="444"/>
      <c r="BT21"/>
    </row>
    <row r="22" spans="1:72" ht="12.75">
      <c r="A22" s="302">
        <v>45396</v>
      </c>
      <c r="B22" s="181"/>
      <c r="C22" s="182"/>
      <c r="D22" s="444"/>
      <c r="E22" s="444"/>
      <c r="F22" s="444"/>
      <c r="BT22"/>
    </row>
    <row r="23" spans="1:72" ht="12.75">
      <c r="A23" s="302">
        <v>45397</v>
      </c>
      <c r="B23" s="181"/>
      <c r="C23" s="182"/>
      <c r="D23" s="444"/>
      <c r="E23" s="444"/>
      <c r="F23" s="444"/>
      <c r="BT23"/>
    </row>
    <row r="24" spans="1:72" ht="12.75">
      <c r="A24" s="302">
        <v>45398</v>
      </c>
      <c r="B24" s="181"/>
      <c r="C24" s="182"/>
      <c r="D24" s="444"/>
      <c r="E24" s="444"/>
      <c r="F24" s="444"/>
      <c r="BT24"/>
    </row>
    <row r="25" spans="1:72" ht="12.75">
      <c r="A25" s="302">
        <v>45399</v>
      </c>
      <c r="B25" s="181"/>
      <c r="C25" s="182"/>
      <c r="D25" s="444"/>
      <c r="E25" s="444"/>
      <c r="F25" s="444"/>
      <c r="BT25"/>
    </row>
    <row r="26" spans="1:72" ht="12.75">
      <c r="A26" s="302">
        <v>45400</v>
      </c>
      <c r="B26" s="181"/>
      <c r="C26" s="182"/>
      <c r="D26" s="444"/>
      <c r="E26" s="444"/>
      <c r="F26" s="444"/>
      <c r="BT26"/>
    </row>
    <row r="27" spans="1:72" ht="12.75">
      <c r="A27" s="302">
        <v>45401</v>
      </c>
      <c r="B27" s="181"/>
      <c r="C27" s="182"/>
      <c r="D27" s="444"/>
      <c r="E27" s="444"/>
      <c r="F27" s="444"/>
      <c r="BT27"/>
    </row>
    <row r="28" spans="1:72" ht="12.75">
      <c r="A28" s="302">
        <v>45402</v>
      </c>
      <c r="B28" s="181"/>
      <c r="C28" s="182"/>
      <c r="D28" s="444"/>
      <c r="E28" s="444"/>
      <c r="F28" s="444"/>
      <c r="BT28"/>
    </row>
    <row r="29" spans="1:72" ht="12.75">
      <c r="A29" s="302">
        <v>45403</v>
      </c>
      <c r="B29" s="181"/>
      <c r="C29" s="182"/>
      <c r="D29" s="444"/>
      <c r="E29" s="444"/>
      <c r="F29" s="444"/>
      <c r="BT29"/>
    </row>
    <row r="30" spans="1:72" ht="12.75">
      <c r="A30" s="302">
        <v>45404</v>
      </c>
      <c r="B30" s="181"/>
      <c r="C30" s="182"/>
      <c r="D30" s="444"/>
      <c r="E30" s="444"/>
      <c r="F30" s="444"/>
      <c r="BT30"/>
    </row>
    <row r="31" spans="1:72" ht="12.75">
      <c r="A31" s="302">
        <v>45405</v>
      </c>
      <c r="B31" s="181"/>
      <c r="C31" s="182"/>
      <c r="D31" s="444"/>
      <c r="E31" s="444"/>
      <c r="F31" s="444"/>
      <c r="BT31"/>
    </row>
    <row r="32" spans="1:72" ht="12.75">
      <c r="A32" s="302">
        <v>45406</v>
      </c>
      <c r="B32" s="181"/>
      <c r="C32" s="182"/>
      <c r="D32" s="444"/>
      <c r="E32" s="444"/>
      <c r="F32" s="444"/>
      <c r="BT32"/>
    </row>
    <row r="33" spans="1:72" ht="12.75">
      <c r="A33" s="302">
        <v>45407</v>
      </c>
      <c r="B33" s="181"/>
      <c r="C33" s="182"/>
      <c r="D33" s="444"/>
      <c r="E33" s="444"/>
      <c r="F33" s="444"/>
      <c r="BT33"/>
    </row>
    <row r="34" spans="1:72" ht="12.75">
      <c r="A34" s="302">
        <v>45408</v>
      </c>
      <c r="B34" s="181"/>
      <c r="C34" s="182"/>
      <c r="D34" s="444"/>
      <c r="E34" s="444"/>
      <c r="F34" s="444"/>
      <c r="BT34"/>
    </row>
    <row r="35" spans="1:72" ht="12.75">
      <c r="A35" s="302">
        <v>45409</v>
      </c>
      <c r="B35" s="181"/>
      <c r="C35" s="182"/>
      <c r="D35" s="444"/>
      <c r="E35" s="444"/>
      <c r="F35" s="444"/>
      <c r="BT35"/>
    </row>
    <row r="36" spans="1:72" ht="12.75">
      <c r="A36" s="302">
        <v>45410</v>
      </c>
      <c r="B36" s="181"/>
      <c r="C36" s="182"/>
      <c r="D36" s="444"/>
      <c r="E36" s="444"/>
      <c r="F36" s="444"/>
      <c r="BT36"/>
    </row>
    <row r="37" spans="1:72" ht="12.75">
      <c r="A37" s="302">
        <v>45411</v>
      </c>
      <c r="B37" s="181"/>
      <c r="C37" s="182"/>
      <c r="D37" s="444"/>
      <c r="E37" s="444"/>
      <c r="F37" s="444"/>
      <c r="BT37"/>
    </row>
    <row r="38" spans="1:72" ht="12.75">
      <c r="A38" s="302">
        <v>45412</v>
      </c>
      <c r="B38" s="181"/>
      <c r="C38" s="182"/>
      <c r="D38" s="444"/>
      <c r="E38" s="444"/>
      <c r="F38" s="444"/>
      <c r="BT38"/>
    </row>
    <row r="39" spans="1:71" s="108" customFormat="1" ht="12.75">
      <c r="A39" s="303" t="s">
        <v>9</v>
      </c>
      <c r="B39" s="63">
        <f>SUM(B9:B38)</f>
        <v>0</v>
      </c>
      <c r="C39" s="64">
        <f>SUM(C9:C38)</f>
        <v>0</v>
      </c>
      <c r="D39" s="447"/>
      <c r="E39" s="447"/>
      <c r="F39" s="447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</row>
    <row r="40" spans="1:72" ht="12.75">
      <c r="A40" s="65"/>
      <c r="B40" s="66"/>
      <c r="C40" s="66"/>
      <c r="D40" s="66"/>
      <c r="E40" s="66"/>
      <c r="F40" s="66"/>
      <c r="BT40"/>
    </row>
    <row r="41" spans="1:71" s="99" customFormat="1" ht="12.75">
      <c r="A41" s="98" t="s">
        <v>70</v>
      </c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</row>
    <row r="42" spans="1:72" ht="25.5">
      <c r="A42" s="301" t="s">
        <v>33</v>
      </c>
      <c r="B42" s="263" t="s">
        <v>34</v>
      </c>
      <c r="C42" s="263" t="s">
        <v>75</v>
      </c>
      <c r="D42" s="310" t="s">
        <v>35</v>
      </c>
      <c r="E42" s="188"/>
      <c r="F42" s="188"/>
      <c r="BT42"/>
    </row>
    <row r="43" spans="1:72" ht="12.75">
      <c r="A43" s="302">
        <v>45413</v>
      </c>
      <c r="B43" s="181"/>
      <c r="C43" s="182"/>
      <c r="D43" s="443"/>
      <c r="E43" s="443"/>
      <c r="F43" s="443"/>
      <c r="BT43"/>
    </row>
    <row r="44" spans="1:72" ht="12.75">
      <c r="A44" s="302">
        <v>45414</v>
      </c>
      <c r="B44" s="181"/>
      <c r="C44" s="182"/>
      <c r="D44" s="443"/>
      <c r="E44" s="443"/>
      <c r="F44" s="443"/>
      <c r="BT44"/>
    </row>
    <row r="45" spans="1:72" ht="12.75">
      <c r="A45" s="302">
        <v>45415</v>
      </c>
      <c r="B45" s="181"/>
      <c r="C45" s="182"/>
      <c r="D45" s="443"/>
      <c r="E45" s="443"/>
      <c r="F45" s="443"/>
      <c r="BT45"/>
    </row>
    <row r="46" spans="1:72" ht="12.75">
      <c r="A46" s="302">
        <v>45416</v>
      </c>
      <c r="B46" s="181"/>
      <c r="C46" s="182"/>
      <c r="D46" s="443"/>
      <c r="E46" s="443"/>
      <c r="F46" s="443"/>
      <c r="BT46"/>
    </row>
    <row r="47" spans="1:72" ht="12.75">
      <c r="A47" s="302">
        <v>45417</v>
      </c>
      <c r="B47" s="181"/>
      <c r="C47" s="182"/>
      <c r="D47" s="443"/>
      <c r="E47" s="443"/>
      <c r="F47" s="443"/>
      <c r="BT47"/>
    </row>
    <row r="48" spans="1:72" ht="12.75">
      <c r="A48" s="302">
        <v>45418</v>
      </c>
      <c r="B48" s="183"/>
      <c r="C48" s="182"/>
      <c r="D48" s="443"/>
      <c r="E48" s="443"/>
      <c r="F48" s="443"/>
      <c r="BT48"/>
    </row>
    <row r="49" spans="1:72" ht="12.75">
      <c r="A49" s="302">
        <v>45419</v>
      </c>
      <c r="B49" s="181"/>
      <c r="C49" s="182"/>
      <c r="D49" s="443"/>
      <c r="E49" s="443"/>
      <c r="F49" s="443"/>
      <c r="BT49"/>
    </row>
    <row r="50" spans="1:72" ht="12.75">
      <c r="A50" s="302">
        <v>45420</v>
      </c>
      <c r="B50" s="181"/>
      <c r="C50" s="182"/>
      <c r="D50" s="443"/>
      <c r="E50" s="443"/>
      <c r="F50" s="443"/>
      <c r="BT50"/>
    </row>
    <row r="51" spans="1:72" ht="12.75">
      <c r="A51" s="302">
        <v>45421</v>
      </c>
      <c r="B51" s="181"/>
      <c r="C51" s="182"/>
      <c r="D51" s="443"/>
      <c r="E51" s="443"/>
      <c r="F51" s="443"/>
      <c r="BT51"/>
    </row>
    <row r="52" spans="1:72" ht="12.75">
      <c r="A52" s="302">
        <v>45422</v>
      </c>
      <c r="B52" s="181"/>
      <c r="C52" s="182"/>
      <c r="D52" s="443"/>
      <c r="E52" s="443"/>
      <c r="F52" s="443"/>
      <c r="BT52"/>
    </row>
    <row r="53" spans="1:72" ht="12.75">
      <c r="A53" s="302">
        <v>45423</v>
      </c>
      <c r="B53" s="181"/>
      <c r="C53" s="182"/>
      <c r="D53" s="443"/>
      <c r="E53" s="443"/>
      <c r="F53" s="443"/>
      <c r="BT53"/>
    </row>
    <row r="54" spans="1:72" ht="12.75">
      <c r="A54" s="302">
        <v>45424</v>
      </c>
      <c r="B54" s="181"/>
      <c r="C54" s="182"/>
      <c r="D54" s="443"/>
      <c r="E54" s="443"/>
      <c r="F54" s="443"/>
      <c r="BT54"/>
    </row>
    <row r="55" spans="1:72" ht="12.75">
      <c r="A55" s="302">
        <v>45425</v>
      </c>
      <c r="B55" s="181"/>
      <c r="C55" s="182"/>
      <c r="D55" s="443"/>
      <c r="E55" s="443"/>
      <c r="F55" s="443"/>
      <c r="BT55"/>
    </row>
    <row r="56" spans="1:72" ht="12.75">
      <c r="A56" s="302">
        <v>45426</v>
      </c>
      <c r="B56" s="181"/>
      <c r="C56" s="182"/>
      <c r="D56" s="443"/>
      <c r="E56" s="443"/>
      <c r="F56" s="443"/>
      <c r="BT56"/>
    </row>
    <row r="57" spans="1:72" ht="12.75">
      <c r="A57" s="302">
        <v>45427</v>
      </c>
      <c r="B57" s="181"/>
      <c r="C57" s="182"/>
      <c r="D57" s="443"/>
      <c r="E57" s="443"/>
      <c r="F57" s="443"/>
      <c r="BT57"/>
    </row>
    <row r="58" spans="1:72" ht="12.75">
      <c r="A58" s="302">
        <v>45428</v>
      </c>
      <c r="B58" s="181"/>
      <c r="C58" s="182"/>
      <c r="D58" s="443"/>
      <c r="E58" s="443"/>
      <c r="F58" s="443"/>
      <c r="BT58"/>
    </row>
    <row r="59" spans="1:72" ht="12.75">
      <c r="A59" s="302">
        <v>45429</v>
      </c>
      <c r="B59" s="181"/>
      <c r="C59" s="182"/>
      <c r="D59" s="443"/>
      <c r="E59" s="443"/>
      <c r="F59" s="443"/>
      <c r="BT59"/>
    </row>
    <row r="60" spans="1:72" ht="12.75">
      <c r="A60" s="302">
        <v>45430</v>
      </c>
      <c r="B60" s="181"/>
      <c r="C60" s="182"/>
      <c r="D60" s="443"/>
      <c r="E60" s="443"/>
      <c r="F60" s="443"/>
      <c r="BT60"/>
    </row>
    <row r="61" spans="1:72" ht="12.75">
      <c r="A61" s="302">
        <v>45431</v>
      </c>
      <c r="B61" s="181"/>
      <c r="C61" s="182"/>
      <c r="D61" s="443"/>
      <c r="E61" s="443"/>
      <c r="F61" s="443"/>
      <c r="BT61"/>
    </row>
    <row r="62" spans="1:72" ht="12.75">
      <c r="A62" s="302">
        <v>45432</v>
      </c>
      <c r="B62" s="181"/>
      <c r="C62" s="182"/>
      <c r="D62" s="443"/>
      <c r="E62" s="443"/>
      <c r="F62" s="443"/>
      <c r="BT62"/>
    </row>
    <row r="63" spans="1:72" ht="12.75">
      <c r="A63" s="302">
        <v>45433</v>
      </c>
      <c r="B63" s="181"/>
      <c r="C63" s="182"/>
      <c r="D63" s="443"/>
      <c r="E63" s="443"/>
      <c r="F63" s="443"/>
      <c r="BT63"/>
    </row>
    <row r="64" spans="1:72" ht="12.75">
      <c r="A64" s="302">
        <v>45434</v>
      </c>
      <c r="B64" s="181"/>
      <c r="C64" s="182"/>
      <c r="D64" s="443"/>
      <c r="E64" s="443"/>
      <c r="F64" s="443"/>
      <c r="BT64"/>
    </row>
    <row r="65" spans="1:72" ht="12.75">
      <c r="A65" s="302">
        <v>45435</v>
      </c>
      <c r="B65" s="181"/>
      <c r="C65" s="182"/>
      <c r="D65" s="443"/>
      <c r="E65" s="443"/>
      <c r="F65" s="443"/>
      <c r="BT65"/>
    </row>
    <row r="66" spans="1:72" ht="12.75">
      <c r="A66" s="302">
        <v>45436</v>
      </c>
      <c r="B66" s="181"/>
      <c r="C66" s="182"/>
      <c r="D66" s="443"/>
      <c r="E66" s="443"/>
      <c r="F66" s="443"/>
      <c r="BT66"/>
    </row>
    <row r="67" spans="1:72" ht="12.75">
      <c r="A67" s="302">
        <v>45437</v>
      </c>
      <c r="B67" s="181"/>
      <c r="C67" s="182"/>
      <c r="D67" s="443"/>
      <c r="E67" s="443"/>
      <c r="F67" s="443"/>
      <c r="BT67"/>
    </row>
    <row r="68" spans="1:72" ht="12.75">
      <c r="A68" s="302">
        <v>45438</v>
      </c>
      <c r="B68" s="181"/>
      <c r="C68" s="182"/>
      <c r="D68" s="443"/>
      <c r="E68" s="443"/>
      <c r="F68" s="443"/>
      <c r="BT68"/>
    </row>
    <row r="69" spans="1:72" ht="12.75">
      <c r="A69" s="302">
        <v>45439</v>
      </c>
      <c r="B69" s="181"/>
      <c r="C69" s="182"/>
      <c r="D69" s="443"/>
      <c r="E69" s="443"/>
      <c r="F69" s="443"/>
      <c r="BT69"/>
    </row>
    <row r="70" spans="1:72" ht="12.75">
      <c r="A70" s="302">
        <v>45440</v>
      </c>
      <c r="B70" s="181"/>
      <c r="C70" s="182"/>
      <c r="D70" s="443"/>
      <c r="E70" s="443"/>
      <c r="F70" s="443"/>
      <c r="BT70"/>
    </row>
    <row r="71" spans="1:72" ht="12.75">
      <c r="A71" s="302">
        <v>45441</v>
      </c>
      <c r="B71" s="181"/>
      <c r="C71" s="182"/>
      <c r="D71" s="443"/>
      <c r="E71" s="443"/>
      <c r="F71" s="443"/>
      <c r="BT71"/>
    </row>
    <row r="72" spans="1:72" ht="12.75">
      <c r="A72" s="302">
        <v>45442</v>
      </c>
      <c r="B72" s="181"/>
      <c r="C72" s="182"/>
      <c r="D72" s="443"/>
      <c r="E72" s="443"/>
      <c r="F72" s="443"/>
      <c r="BT72"/>
    </row>
    <row r="73" spans="1:72" ht="12.75">
      <c r="A73" s="302">
        <v>45443</v>
      </c>
      <c r="B73" s="181"/>
      <c r="C73" s="182"/>
      <c r="D73" s="443"/>
      <c r="E73" s="443"/>
      <c r="F73" s="443"/>
      <c r="BT73"/>
    </row>
    <row r="74" spans="1:71" s="108" customFormat="1" ht="12.75">
      <c r="A74" s="303" t="s">
        <v>9</v>
      </c>
      <c r="B74" s="63">
        <f>SUM(B43:B71)</f>
        <v>0</v>
      </c>
      <c r="C74" s="64">
        <f>SUM(C43:C71)</f>
        <v>0</v>
      </c>
      <c r="D74" s="387"/>
      <c r="E74" s="387"/>
      <c r="F74" s="387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109"/>
      <c r="BS74" s="109"/>
    </row>
    <row r="75" spans="1:72" ht="12.75">
      <c r="A75" s="65"/>
      <c r="B75" s="66"/>
      <c r="C75" s="66"/>
      <c r="D75" s="66"/>
      <c r="E75" s="66"/>
      <c r="F75" s="66"/>
      <c r="BT75"/>
    </row>
    <row r="76" spans="1:71" s="96" customFormat="1" ht="12.75">
      <c r="A76" s="94" t="s">
        <v>71</v>
      </c>
      <c r="B76" s="95"/>
      <c r="C76" s="95"/>
      <c r="D76" s="97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</row>
    <row r="77" spans="1:72" ht="25.5">
      <c r="A77" s="301" t="s">
        <v>33</v>
      </c>
      <c r="B77" s="263" t="s">
        <v>34</v>
      </c>
      <c r="C77" s="263" t="s">
        <v>75</v>
      </c>
      <c r="D77" s="310" t="s">
        <v>35</v>
      </c>
      <c r="E77" s="188"/>
      <c r="F77" s="188"/>
      <c r="BT77"/>
    </row>
    <row r="78" spans="1:72" ht="12.75">
      <c r="A78" s="302">
        <v>45444</v>
      </c>
      <c r="B78" s="181"/>
      <c r="C78" s="182"/>
      <c r="D78" s="443"/>
      <c r="E78" s="443"/>
      <c r="F78" s="443"/>
      <c r="BT78"/>
    </row>
    <row r="79" spans="1:72" ht="12.75">
      <c r="A79" s="302">
        <v>45445</v>
      </c>
      <c r="B79" s="181"/>
      <c r="C79" s="182"/>
      <c r="D79" s="443"/>
      <c r="E79" s="443"/>
      <c r="F79" s="443"/>
      <c r="BT79"/>
    </row>
    <row r="80" spans="1:72" ht="12.75">
      <c r="A80" s="302">
        <v>45446</v>
      </c>
      <c r="B80" s="181"/>
      <c r="C80" s="182"/>
      <c r="D80" s="443"/>
      <c r="E80" s="443"/>
      <c r="F80" s="443"/>
      <c r="BT80"/>
    </row>
    <row r="81" spans="1:72" ht="12.75">
      <c r="A81" s="302">
        <v>45447</v>
      </c>
      <c r="B81" s="181"/>
      <c r="C81" s="182"/>
      <c r="D81" s="443"/>
      <c r="E81" s="443"/>
      <c r="F81" s="443"/>
      <c r="BT81"/>
    </row>
    <row r="82" spans="1:72" ht="12.75">
      <c r="A82" s="302">
        <v>45448</v>
      </c>
      <c r="B82" s="181"/>
      <c r="C82" s="182"/>
      <c r="D82" s="443"/>
      <c r="E82" s="443"/>
      <c r="F82" s="443"/>
      <c r="BT82"/>
    </row>
    <row r="83" spans="1:72" ht="12.75">
      <c r="A83" s="302">
        <v>45449</v>
      </c>
      <c r="B83" s="181"/>
      <c r="C83" s="182"/>
      <c r="D83" s="443"/>
      <c r="E83" s="443"/>
      <c r="F83" s="443"/>
      <c r="BT83"/>
    </row>
    <row r="84" spans="1:72" ht="12.75">
      <c r="A84" s="302">
        <v>45450</v>
      </c>
      <c r="B84" s="181"/>
      <c r="C84" s="182"/>
      <c r="D84" s="443"/>
      <c r="E84" s="443"/>
      <c r="F84" s="443"/>
      <c r="BT84"/>
    </row>
    <row r="85" spans="1:72" ht="12.75">
      <c r="A85" s="302">
        <v>45451</v>
      </c>
      <c r="B85" s="181"/>
      <c r="C85" s="182"/>
      <c r="D85" s="443"/>
      <c r="E85" s="443"/>
      <c r="F85" s="443"/>
      <c r="BT85"/>
    </row>
    <row r="86" spans="1:72" ht="12.75">
      <c r="A86" s="302">
        <v>45452</v>
      </c>
      <c r="B86" s="181"/>
      <c r="C86" s="182"/>
      <c r="D86" s="443"/>
      <c r="E86" s="443"/>
      <c r="F86" s="443"/>
      <c r="BT86"/>
    </row>
    <row r="87" spans="1:72" ht="12.75">
      <c r="A87" s="302">
        <v>45453</v>
      </c>
      <c r="B87" s="181"/>
      <c r="C87" s="182"/>
      <c r="D87" s="443"/>
      <c r="E87" s="443"/>
      <c r="F87" s="443"/>
      <c r="BT87"/>
    </row>
    <row r="88" spans="1:72" ht="12.75">
      <c r="A88" s="302">
        <v>45454</v>
      </c>
      <c r="B88" s="181"/>
      <c r="C88" s="182"/>
      <c r="D88" s="443"/>
      <c r="E88" s="443"/>
      <c r="F88" s="443"/>
      <c r="BT88"/>
    </row>
    <row r="89" spans="1:72" ht="12.75">
      <c r="A89" s="302">
        <v>45455</v>
      </c>
      <c r="B89" s="181"/>
      <c r="C89" s="182"/>
      <c r="D89" s="443"/>
      <c r="E89" s="443"/>
      <c r="F89" s="443"/>
      <c r="BT89"/>
    </row>
    <row r="90" spans="1:72" ht="12.75">
      <c r="A90" s="302">
        <v>45456</v>
      </c>
      <c r="B90" s="181"/>
      <c r="C90" s="182"/>
      <c r="D90" s="443"/>
      <c r="E90" s="443"/>
      <c r="F90" s="443"/>
      <c r="BT90"/>
    </row>
    <row r="91" spans="1:72" ht="12.75">
      <c r="A91" s="302">
        <v>45457</v>
      </c>
      <c r="B91" s="181"/>
      <c r="C91" s="182"/>
      <c r="D91" s="443"/>
      <c r="E91" s="443"/>
      <c r="F91" s="443"/>
      <c r="BT91"/>
    </row>
    <row r="92" spans="1:72" ht="12.75">
      <c r="A92" s="302">
        <v>45458</v>
      </c>
      <c r="B92" s="181"/>
      <c r="C92" s="182"/>
      <c r="D92" s="443"/>
      <c r="E92" s="443"/>
      <c r="F92" s="443"/>
      <c r="BT92"/>
    </row>
    <row r="93" spans="1:72" ht="12.75">
      <c r="A93" s="302">
        <v>45459</v>
      </c>
      <c r="B93" s="181"/>
      <c r="C93" s="182"/>
      <c r="D93" s="443"/>
      <c r="E93" s="443"/>
      <c r="F93" s="443"/>
      <c r="BT93"/>
    </row>
    <row r="94" spans="1:72" ht="12.75">
      <c r="A94" s="302">
        <v>45460</v>
      </c>
      <c r="B94" s="181"/>
      <c r="C94" s="182"/>
      <c r="D94" s="443"/>
      <c r="E94" s="443"/>
      <c r="F94" s="443"/>
      <c r="BT94"/>
    </row>
    <row r="95" spans="1:72" ht="12.75">
      <c r="A95" s="302">
        <v>45461</v>
      </c>
      <c r="B95" s="181"/>
      <c r="C95" s="182"/>
      <c r="D95" s="443"/>
      <c r="E95" s="443"/>
      <c r="F95" s="443"/>
      <c r="BT95"/>
    </row>
    <row r="96" spans="1:72" ht="12.75">
      <c r="A96" s="302">
        <v>45462</v>
      </c>
      <c r="B96" s="181"/>
      <c r="C96" s="182"/>
      <c r="D96" s="443"/>
      <c r="E96" s="443"/>
      <c r="F96" s="443"/>
      <c r="BT96"/>
    </row>
    <row r="97" spans="1:72" ht="12.75">
      <c r="A97" s="302">
        <v>45463</v>
      </c>
      <c r="B97" s="181"/>
      <c r="C97" s="182"/>
      <c r="D97" s="443"/>
      <c r="E97" s="443"/>
      <c r="F97" s="443"/>
      <c r="BT97"/>
    </row>
    <row r="98" spans="1:72" ht="12.75">
      <c r="A98" s="302">
        <v>45464</v>
      </c>
      <c r="B98" s="181"/>
      <c r="C98" s="182"/>
      <c r="D98" s="443"/>
      <c r="E98" s="443"/>
      <c r="F98" s="443"/>
      <c r="BT98"/>
    </row>
    <row r="99" spans="1:72" ht="12.75">
      <c r="A99" s="302">
        <v>45465</v>
      </c>
      <c r="B99" s="181"/>
      <c r="C99" s="182"/>
      <c r="D99" s="443"/>
      <c r="E99" s="443"/>
      <c r="F99" s="443"/>
      <c r="BT99"/>
    </row>
    <row r="100" spans="1:72" ht="12.75">
      <c r="A100" s="302">
        <v>45466</v>
      </c>
      <c r="B100" s="181"/>
      <c r="C100" s="182"/>
      <c r="D100" s="443"/>
      <c r="E100" s="443"/>
      <c r="F100" s="443"/>
      <c r="BT100"/>
    </row>
    <row r="101" spans="1:72" ht="12.75">
      <c r="A101" s="302">
        <v>45467</v>
      </c>
      <c r="B101" s="181"/>
      <c r="C101" s="182"/>
      <c r="D101" s="443"/>
      <c r="E101" s="443"/>
      <c r="F101" s="443"/>
      <c r="BT101"/>
    </row>
    <row r="102" spans="1:72" ht="12.75">
      <c r="A102" s="302">
        <v>45468</v>
      </c>
      <c r="B102" s="181"/>
      <c r="C102" s="182"/>
      <c r="D102" s="443"/>
      <c r="E102" s="443"/>
      <c r="F102" s="443"/>
      <c r="BT102"/>
    </row>
    <row r="103" spans="1:72" ht="12.75">
      <c r="A103" s="302">
        <v>45469</v>
      </c>
      <c r="B103" s="181"/>
      <c r="C103" s="182"/>
      <c r="D103" s="443"/>
      <c r="E103" s="443"/>
      <c r="F103" s="443"/>
      <c r="BT103"/>
    </row>
    <row r="104" spans="1:72" ht="12.75">
      <c r="A104" s="302">
        <v>45470</v>
      </c>
      <c r="B104" s="181"/>
      <c r="C104" s="182"/>
      <c r="D104" s="443"/>
      <c r="E104" s="443"/>
      <c r="F104" s="443"/>
      <c r="BT104"/>
    </row>
    <row r="105" spans="1:72" ht="12.75">
      <c r="A105" s="302">
        <v>45471</v>
      </c>
      <c r="B105" s="181"/>
      <c r="C105" s="182"/>
      <c r="D105" s="443"/>
      <c r="E105" s="443"/>
      <c r="F105" s="443"/>
      <c r="BT105"/>
    </row>
    <row r="106" spans="1:72" ht="12.75">
      <c r="A106" s="302">
        <v>45472</v>
      </c>
      <c r="B106" s="181"/>
      <c r="C106" s="182"/>
      <c r="D106" s="443"/>
      <c r="E106" s="443"/>
      <c r="F106" s="443"/>
      <c r="BT106"/>
    </row>
    <row r="107" spans="1:72" ht="12.75">
      <c r="A107" s="302">
        <v>45473</v>
      </c>
      <c r="B107" s="181"/>
      <c r="C107" s="182"/>
      <c r="D107" s="443"/>
      <c r="E107" s="443"/>
      <c r="F107" s="443"/>
      <c r="BT107"/>
    </row>
    <row r="108" spans="1:71" s="108" customFormat="1" ht="12.75">
      <c r="A108" s="303" t="s">
        <v>15</v>
      </c>
      <c r="B108" s="63">
        <f>SUM(B78:B107)</f>
        <v>0</v>
      </c>
      <c r="C108" s="64">
        <f>SUM(C78:C107)</f>
        <v>0</v>
      </c>
      <c r="D108" s="448"/>
      <c r="E108" s="448"/>
      <c r="F108" s="448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09"/>
      <c r="BJ108" s="109"/>
      <c r="BK108" s="109"/>
      <c r="BL108" s="109"/>
      <c r="BM108" s="109"/>
      <c r="BN108" s="109"/>
      <c r="BO108" s="109"/>
      <c r="BP108" s="109"/>
      <c r="BQ108" s="109"/>
      <c r="BR108" s="109"/>
      <c r="BS108" s="109"/>
    </row>
    <row r="109" spans="1:72" ht="12.75">
      <c r="A109" s="111"/>
      <c r="B109" s="112"/>
      <c r="C109" s="66"/>
      <c r="D109" s="66"/>
      <c r="E109" s="66"/>
      <c r="F109" s="66"/>
      <c r="BT109"/>
    </row>
    <row r="110" spans="1:72" ht="12.75">
      <c r="A110" s="76"/>
      <c r="B110" s="76"/>
      <c r="C110" s="76"/>
      <c r="D110" s="76"/>
      <c r="E110" s="76"/>
      <c r="F110" s="76"/>
      <c r="BT110"/>
    </row>
    <row r="111" s="76" customFormat="1" ht="12.75"/>
    <row r="112" spans="1:72" ht="12.75">
      <c r="A112" s="76"/>
      <c r="B112" s="76"/>
      <c r="C112" s="76"/>
      <c r="D112" s="76"/>
      <c r="E112" s="76"/>
      <c r="F112" s="76"/>
      <c r="BT112"/>
    </row>
    <row r="113" spans="1:72" ht="12.75">
      <c r="A113" s="76"/>
      <c r="B113" s="76"/>
      <c r="C113" s="76"/>
      <c r="D113" s="76"/>
      <c r="E113" s="76"/>
      <c r="F113" s="76"/>
      <c r="BT113"/>
    </row>
    <row r="114" spans="1:72" ht="12.75">
      <c r="A114" s="76"/>
      <c r="B114" s="76"/>
      <c r="C114" s="76"/>
      <c r="D114" s="76"/>
      <c r="E114" s="76"/>
      <c r="F114" s="76"/>
      <c r="BT114"/>
    </row>
    <row r="115" spans="1:72" ht="12.75">
      <c r="A115" s="113"/>
      <c r="B115" s="106"/>
      <c r="C115" s="107"/>
      <c r="D115" s="76"/>
      <c r="E115" s="76"/>
      <c r="F115" s="76"/>
      <c r="BT115"/>
    </row>
    <row r="116" s="76" customFormat="1" ht="12.75">
      <c r="A116" s="119"/>
    </row>
    <row r="117" s="76" customFormat="1" ht="12.75">
      <c r="A117" s="119"/>
    </row>
  </sheetData>
  <sheetProtection insertRows="0"/>
  <mergeCells count="96">
    <mergeCell ref="A4:C4"/>
    <mergeCell ref="A5:B5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3:F43"/>
    <mergeCell ref="D44:F44"/>
    <mergeCell ref="D45:F45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F70"/>
    <mergeCell ref="D71:F71"/>
    <mergeCell ref="D72:F72"/>
    <mergeCell ref="D73:F73"/>
    <mergeCell ref="D74:F74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D87:F87"/>
    <mergeCell ref="D88:F88"/>
    <mergeCell ref="D89:F89"/>
    <mergeCell ref="D90:F90"/>
    <mergeCell ref="D91:F91"/>
    <mergeCell ref="D92:F92"/>
    <mergeCell ref="D93:F93"/>
    <mergeCell ref="D94:F94"/>
    <mergeCell ref="D95:F95"/>
    <mergeCell ref="D96:F96"/>
    <mergeCell ref="D97:F97"/>
    <mergeCell ref="D98:F98"/>
    <mergeCell ref="D99:F99"/>
    <mergeCell ref="D100:F100"/>
    <mergeCell ref="D101:F101"/>
    <mergeCell ref="D102:F102"/>
    <mergeCell ref="D103:F103"/>
    <mergeCell ref="D104:F104"/>
    <mergeCell ref="D105:F105"/>
    <mergeCell ref="D106:F106"/>
    <mergeCell ref="D107:F107"/>
    <mergeCell ref="D108:F108"/>
  </mergeCells>
  <printOptions/>
  <pageMargins left="0.7" right="0.7" top="0.75" bottom="0.75" header="0.3" footer="0.3"/>
  <pageSetup horizontalDpi="600" verticalDpi="6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BT117"/>
  <sheetViews>
    <sheetView zoomScalePageLayoutView="0" workbookViewId="0" topLeftCell="A1">
      <selection activeCell="B2" sqref="B2:B3"/>
    </sheetView>
  </sheetViews>
  <sheetFormatPr defaultColWidth="9.140625" defaultRowHeight="12.75"/>
  <cols>
    <col min="1" max="1" width="11.57421875" style="62" bestFit="1" customWidth="1"/>
    <col min="2" max="5" width="10.7109375" style="0" customWidth="1"/>
    <col min="6" max="6" width="56.140625" style="0" customWidth="1"/>
    <col min="7" max="72" width="9.140625" style="76" customWidth="1"/>
  </cols>
  <sheetData>
    <row r="1" spans="1:72" s="92" customFormat="1" ht="12.75">
      <c r="A1" s="349" t="s">
        <v>44</v>
      </c>
      <c r="B1" s="348" t="str">
        <f>'Q1 Timesheet (5)'!B1</f>
        <v>Enter Name Here</v>
      </c>
      <c r="C1" s="101"/>
      <c r="D1" s="297"/>
      <c r="E1" s="100" t="s">
        <v>69</v>
      </c>
      <c r="F1" s="306" t="e">
        <f>$B$2*B39</f>
        <v>#VALUE!</v>
      </c>
      <c r="G1" s="76"/>
      <c r="H1" s="11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</row>
    <row r="2" spans="1:72" s="92" customFormat="1" ht="12.75">
      <c r="A2" s="350" t="s">
        <v>136</v>
      </c>
      <c r="B2" s="348" t="str">
        <f>'Q1 Timesheet (5)'!B2</f>
        <v>Enter rate of pay here</v>
      </c>
      <c r="C2" s="299"/>
      <c r="D2" s="297"/>
      <c r="E2" s="100" t="s">
        <v>70</v>
      </c>
      <c r="F2" s="306" t="e">
        <f>$B$2*$B74</f>
        <v>#VALUE!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</row>
    <row r="3" spans="1:72" s="92" customFormat="1" ht="12.75">
      <c r="A3" s="350" t="s">
        <v>137</v>
      </c>
      <c r="B3" s="348" t="str">
        <f>'Q1 Timesheet (5)'!B3</f>
        <v>Enter fringe rate here</v>
      </c>
      <c r="C3" s="299"/>
      <c r="D3" s="297"/>
      <c r="E3" s="100" t="s">
        <v>71</v>
      </c>
      <c r="F3" s="306" t="e">
        <f>$B$2*$B108</f>
        <v>#VALUE!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</row>
    <row r="4" spans="1:72" s="92" customFormat="1" ht="12.75">
      <c r="A4" s="446" t="s">
        <v>68</v>
      </c>
      <c r="B4" s="446"/>
      <c r="C4" s="446"/>
      <c r="D4" s="347" t="str">
        <f>'Q1 Timesheet (5)'!D4</f>
        <v>Enter Grant hours here</v>
      </c>
      <c r="E4" s="101"/>
      <c r="F4" s="30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</row>
    <row r="5" spans="1:72" s="92" customFormat="1" ht="12.75">
      <c r="A5" s="445" t="s">
        <v>36</v>
      </c>
      <c r="B5" s="445"/>
      <c r="C5" s="300">
        <f>B39+B74+B108</f>
        <v>0</v>
      </c>
      <c r="D5" s="102"/>
      <c r="E5" s="101"/>
      <c r="F5" s="306" t="e">
        <f>SUM(F1:F3)</f>
        <v>#VALUE!</v>
      </c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</row>
    <row r="6" spans="1:72" s="92" customFormat="1" ht="12.75">
      <c r="A6" s="88"/>
      <c r="B6" s="88"/>
      <c r="C6" s="103"/>
      <c r="D6" s="104"/>
      <c r="E6" s="66"/>
      <c r="F6" s="6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</row>
    <row r="7" spans="1:72" s="92" customFormat="1" ht="12.75">
      <c r="A7" s="296" t="s">
        <v>69</v>
      </c>
      <c r="B7" s="123"/>
      <c r="C7" s="78"/>
      <c r="D7" s="80"/>
      <c r="E7" s="79"/>
      <c r="F7" s="79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</row>
    <row r="8" spans="1:72" ht="25.5">
      <c r="A8" s="301" t="s">
        <v>33</v>
      </c>
      <c r="B8" s="263" t="s">
        <v>34</v>
      </c>
      <c r="C8" s="263" t="s">
        <v>75</v>
      </c>
      <c r="D8" s="310" t="s">
        <v>35</v>
      </c>
      <c r="E8" s="188"/>
      <c r="F8" s="263"/>
      <c r="BT8"/>
    </row>
    <row r="9" spans="1:72" ht="12.75">
      <c r="A9" s="302">
        <v>45383</v>
      </c>
      <c r="B9" s="181"/>
      <c r="C9" s="182"/>
      <c r="D9" s="444"/>
      <c r="E9" s="444"/>
      <c r="F9" s="444"/>
      <c r="BT9"/>
    </row>
    <row r="10" spans="1:72" ht="12.75">
      <c r="A10" s="302">
        <v>45384</v>
      </c>
      <c r="B10" s="181"/>
      <c r="C10" s="182"/>
      <c r="D10" s="444"/>
      <c r="E10" s="444"/>
      <c r="F10" s="444"/>
      <c r="BT10"/>
    </row>
    <row r="11" spans="1:72" ht="12.75">
      <c r="A11" s="302">
        <v>45385</v>
      </c>
      <c r="B11" s="181"/>
      <c r="C11" s="182"/>
      <c r="D11" s="444"/>
      <c r="E11" s="444"/>
      <c r="F11" s="444"/>
      <c r="BT11"/>
    </row>
    <row r="12" spans="1:72" ht="12.75">
      <c r="A12" s="302">
        <v>45386</v>
      </c>
      <c r="B12" s="181"/>
      <c r="C12" s="182"/>
      <c r="D12" s="444"/>
      <c r="E12" s="444"/>
      <c r="F12" s="444"/>
      <c r="BT12"/>
    </row>
    <row r="13" spans="1:72" ht="12.75">
      <c r="A13" s="302">
        <v>45387</v>
      </c>
      <c r="B13" s="181"/>
      <c r="C13" s="182"/>
      <c r="D13" s="444"/>
      <c r="E13" s="444"/>
      <c r="F13" s="444"/>
      <c r="BT13"/>
    </row>
    <row r="14" spans="1:72" ht="12.75">
      <c r="A14" s="302">
        <v>45388</v>
      </c>
      <c r="B14" s="181"/>
      <c r="C14" s="182"/>
      <c r="D14" s="444"/>
      <c r="E14" s="444"/>
      <c r="F14" s="444"/>
      <c r="BT14"/>
    </row>
    <row r="15" spans="1:72" ht="12.75">
      <c r="A15" s="302">
        <v>45389</v>
      </c>
      <c r="B15" s="183"/>
      <c r="C15" s="182"/>
      <c r="D15" s="444"/>
      <c r="E15" s="444"/>
      <c r="F15" s="444"/>
      <c r="BT15"/>
    </row>
    <row r="16" spans="1:72" ht="12.75">
      <c r="A16" s="302">
        <v>45390</v>
      </c>
      <c r="B16" s="181"/>
      <c r="C16" s="182"/>
      <c r="D16" s="444"/>
      <c r="E16" s="444"/>
      <c r="F16" s="444"/>
      <c r="BT16"/>
    </row>
    <row r="17" spans="1:72" ht="12.75">
      <c r="A17" s="302">
        <v>45391</v>
      </c>
      <c r="B17" s="181"/>
      <c r="C17" s="182"/>
      <c r="D17" s="444"/>
      <c r="E17" s="444"/>
      <c r="F17" s="444"/>
      <c r="BT17"/>
    </row>
    <row r="18" spans="1:72" ht="12.75">
      <c r="A18" s="302">
        <v>45392</v>
      </c>
      <c r="B18" s="181"/>
      <c r="C18" s="182"/>
      <c r="D18" s="444"/>
      <c r="E18" s="444"/>
      <c r="F18" s="444"/>
      <c r="BT18"/>
    </row>
    <row r="19" spans="1:72" ht="12.75">
      <c r="A19" s="302">
        <v>45393</v>
      </c>
      <c r="B19" s="181"/>
      <c r="C19" s="182"/>
      <c r="D19" s="444"/>
      <c r="E19" s="444"/>
      <c r="F19" s="444"/>
      <c r="BT19"/>
    </row>
    <row r="20" spans="1:72" ht="12.75">
      <c r="A20" s="302">
        <v>45394</v>
      </c>
      <c r="B20" s="181"/>
      <c r="C20" s="182"/>
      <c r="D20" s="444"/>
      <c r="E20" s="444"/>
      <c r="F20" s="444"/>
      <c r="BT20"/>
    </row>
    <row r="21" spans="1:72" ht="12.75">
      <c r="A21" s="302">
        <v>45395</v>
      </c>
      <c r="B21" s="181"/>
      <c r="C21" s="182"/>
      <c r="D21" s="444"/>
      <c r="E21" s="444"/>
      <c r="F21" s="444"/>
      <c r="BT21"/>
    </row>
    <row r="22" spans="1:72" ht="12.75">
      <c r="A22" s="302">
        <v>45396</v>
      </c>
      <c r="B22" s="181"/>
      <c r="C22" s="182"/>
      <c r="D22" s="444"/>
      <c r="E22" s="444"/>
      <c r="F22" s="444"/>
      <c r="BT22"/>
    </row>
    <row r="23" spans="1:72" ht="12.75">
      <c r="A23" s="302">
        <v>45397</v>
      </c>
      <c r="B23" s="181"/>
      <c r="C23" s="182"/>
      <c r="D23" s="444"/>
      <c r="E23" s="444"/>
      <c r="F23" s="444"/>
      <c r="BT23"/>
    </row>
    <row r="24" spans="1:72" ht="12.75">
      <c r="A24" s="302">
        <v>45398</v>
      </c>
      <c r="B24" s="181"/>
      <c r="C24" s="182"/>
      <c r="D24" s="444"/>
      <c r="E24" s="444"/>
      <c r="F24" s="444"/>
      <c r="BT24"/>
    </row>
    <row r="25" spans="1:72" ht="12.75">
      <c r="A25" s="302">
        <v>45399</v>
      </c>
      <c r="B25" s="181"/>
      <c r="C25" s="182"/>
      <c r="D25" s="444"/>
      <c r="E25" s="444"/>
      <c r="F25" s="444"/>
      <c r="BT25"/>
    </row>
    <row r="26" spans="1:72" ht="12.75">
      <c r="A26" s="302">
        <v>45400</v>
      </c>
      <c r="B26" s="181"/>
      <c r="C26" s="182"/>
      <c r="D26" s="444"/>
      <c r="E26" s="444"/>
      <c r="F26" s="444"/>
      <c r="BT26"/>
    </row>
    <row r="27" spans="1:72" ht="12.75">
      <c r="A27" s="302">
        <v>45401</v>
      </c>
      <c r="B27" s="181"/>
      <c r="C27" s="182"/>
      <c r="D27" s="444"/>
      <c r="E27" s="444"/>
      <c r="F27" s="444"/>
      <c r="BT27"/>
    </row>
    <row r="28" spans="1:72" ht="12.75">
      <c r="A28" s="302">
        <v>45402</v>
      </c>
      <c r="B28" s="181"/>
      <c r="C28" s="182"/>
      <c r="D28" s="444"/>
      <c r="E28" s="444"/>
      <c r="F28" s="444"/>
      <c r="BT28"/>
    </row>
    <row r="29" spans="1:72" ht="12.75">
      <c r="A29" s="302">
        <v>45403</v>
      </c>
      <c r="B29" s="181"/>
      <c r="C29" s="182"/>
      <c r="D29" s="444"/>
      <c r="E29" s="444"/>
      <c r="F29" s="444"/>
      <c r="BT29"/>
    </row>
    <row r="30" spans="1:72" ht="12.75">
      <c r="A30" s="302">
        <v>45404</v>
      </c>
      <c r="B30" s="181"/>
      <c r="C30" s="182"/>
      <c r="D30" s="444"/>
      <c r="E30" s="444"/>
      <c r="F30" s="444"/>
      <c r="BT30"/>
    </row>
    <row r="31" spans="1:72" ht="12.75">
      <c r="A31" s="302">
        <v>45405</v>
      </c>
      <c r="B31" s="181"/>
      <c r="C31" s="182"/>
      <c r="D31" s="444"/>
      <c r="E31" s="444"/>
      <c r="F31" s="444"/>
      <c r="BT31"/>
    </row>
    <row r="32" spans="1:72" ht="12.75">
      <c r="A32" s="302">
        <v>45406</v>
      </c>
      <c r="B32" s="181"/>
      <c r="C32" s="182"/>
      <c r="D32" s="444"/>
      <c r="E32" s="444"/>
      <c r="F32" s="444"/>
      <c r="BT32"/>
    </row>
    <row r="33" spans="1:72" ht="12.75">
      <c r="A33" s="302">
        <v>45407</v>
      </c>
      <c r="B33" s="181"/>
      <c r="C33" s="182"/>
      <c r="D33" s="444"/>
      <c r="E33" s="444"/>
      <c r="F33" s="444"/>
      <c r="BT33"/>
    </row>
    <row r="34" spans="1:72" ht="12.75">
      <c r="A34" s="302">
        <v>45408</v>
      </c>
      <c r="B34" s="181"/>
      <c r="C34" s="182"/>
      <c r="D34" s="444"/>
      <c r="E34" s="444"/>
      <c r="F34" s="444"/>
      <c r="BT34"/>
    </row>
    <row r="35" spans="1:72" ht="12.75">
      <c r="A35" s="302">
        <v>45409</v>
      </c>
      <c r="B35" s="181"/>
      <c r="C35" s="182"/>
      <c r="D35" s="444"/>
      <c r="E35" s="444"/>
      <c r="F35" s="444"/>
      <c r="BT35"/>
    </row>
    <row r="36" spans="1:72" ht="12.75">
      <c r="A36" s="302">
        <v>45410</v>
      </c>
      <c r="B36" s="181"/>
      <c r="C36" s="182"/>
      <c r="D36" s="444"/>
      <c r="E36" s="444"/>
      <c r="F36" s="444"/>
      <c r="BT36"/>
    </row>
    <row r="37" spans="1:72" ht="12.75">
      <c r="A37" s="302">
        <v>45411</v>
      </c>
      <c r="B37" s="181"/>
      <c r="C37" s="182"/>
      <c r="D37" s="444"/>
      <c r="E37" s="444"/>
      <c r="F37" s="444"/>
      <c r="BT37"/>
    </row>
    <row r="38" spans="1:72" ht="12.75">
      <c r="A38" s="302">
        <v>45412</v>
      </c>
      <c r="B38" s="181"/>
      <c r="C38" s="182"/>
      <c r="D38" s="444"/>
      <c r="E38" s="444"/>
      <c r="F38" s="444"/>
      <c r="BT38"/>
    </row>
    <row r="39" spans="1:71" s="108" customFormat="1" ht="12.75">
      <c r="A39" s="303" t="s">
        <v>9</v>
      </c>
      <c r="B39" s="63">
        <f>SUM(B9:B38)</f>
        <v>0</v>
      </c>
      <c r="C39" s="64">
        <f>SUM(C9:C38)</f>
        <v>0</v>
      </c>
      <c r="D39" s="447"/>
      <c r="E39" s="447"/>
      <c r="F39" s="447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</row>
    <row r="40" spans="1:72" ht="12.75">
      <c r="A40" s="65"/>
      <c r="B40" s="66"/>
      <c r="C40" s="66"/>
      <c r="D40" s="66"/>
      <c r="E40" s="66"/>
      <c r="F40" s="66"/>
      <c r="BT40"/>
    </row>
    <row r="41" spans="1:71" s="99" customFormat="1" ht="12.75">
      <c r="A41" s="98" t="s">
        <v>70</v>
      </c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</row>
    <row r="42" spans="1:72" ht="25.5">
      <c r="A42" s="301" t="s">
        <v>33</v>
      </c>
      <c r="B42" s="263" t="s">
        <v>34</v>
      </c>
      <c r="C42" s="263" t="s">
        <v>75</v>
      </c>
      <c r="D42" s="310" t="s">
        <v>35</v>
      </c>
      <c r="E42" s="188"/>
      <c r="F42" s="188"/>
      <c r="BT42"/>
    </row>
    <row r="43" spans="1:72" ht="12.75">
      <c r="A43" s="302">
        <v>45413</v>
      </c>
      <c r="B43" s="181"/>
      <c r="C43" s="182"/>
      <c r="D43" s="443"/>
      <c r="E43" s="443"/>
      <c r="F43" s="443"/>
      <c r="BT43"/>
    </row>
    <row r="44" spans="1:72" ht="12.75">
      <c r="A44" s="302">
        <v>45414</v>
      </c>
      <c r="B44" s="181"/>
      <c r="C44" s="182"/>
      <c r="D44" s="443"/>
      <c r="E44" s="443"/>
      <c r="F44" s="443"/>
      <c r="BT44"/>
    </row>
    <row r="45" spans="1:72" ht="12.75">
      <c r="A45" s="302">
        <v>45415</v>
      </c>
      <c r="B45" s="181"/>
      <c r="C45" s="182"/>
      <c r="D45" s="443"/>
      <c r="E45" s="443"/>
      <c r="F45" s="443"/>
      <c r="BT45"/>
    </row>
    <row r="46" spans="1:72" ht="12.75">
      <c r="A46" s="302">
        <v>45416</v>
      </c>
      <c r="B46" s="181"/>
      <c r="C46" s="182"/>
      <c r="D46" s="443"/>
      <c r="E46" s="443"/>
      <c r="F46" s="443"/>
      <c r="BT46"/>
    </row>
    <row r="47" spans="1:72" ht="12.75">
      <c r="A47" s="302">
        <v>45417</v>
      </c>
      <c r="B47" s="181"/>
      <c r="C47" s="182"/>
      <c r="D47" s="443"/>
      <c r="E47" s="443"/>
      <c r="F47" s="443"/>
      <c r="BT47"/>
    </row>
    <row r="48" spans="1:72" ht="12.75">
      <c r="A48" s="302">
        <v>45418</v>
      </c>
      <c r="B48" s="183"/>
      <c r="C48" s="182"/>
      <c r="D48" s="443"/>
      <c r="E48" s="443"/>
      <c r="F48" s="443"/>
      <c r="BT48"/>
    </row>
    <row r="49" spans="1:72" ht="12.75">
      <c r="A49" s="302">
        <v>45419</v>
      </c>
      <c r="B49" s="181"/>
      <c r="C49" s="182"/>
      <c r="D49" s="443"/>
      <c r="E49" s="443"/>
      <c r="F49" s="443"/>
      <c r="BT49"/>
    </row>
    <row r="50" spans="1:72" ht="12.75">
      <c r="A50" s="302">
        <v>45420</v>
      </c>
      <c r="B50" s="181"/>
      <c r="C50" s="182"/>
      <c r="D50" s="443"/>
      <c r="E50" s="443"/>
      <c r="F50" s="443"/>
      <c r="BT50"/>
    </row>
    <row r="51" spans="1:72" ht="12.75">
      <c r="A51" s="302">
        <v>45421</v>
      </c>
      <c r="B51" s="181"/>
      <c r="C51" s="182"/>
      <c r="D51" s="443"/>
      <c r="E51" s="443"/>
      <c r="F51" s="443"/>
      <c r="BT51"/>
    </row>
    <row r="52" spans="1:72" ht="12.75">
      <c r="A52" s="302">
        <v>45422</v>
      </c>
      <c r="B52" s="181"/>
      <c r="C52" s="182"/>
      <c r="D52" s="443"/>
      <c r="E52" s="443"/>
      <c r="F52" s="443"/>
      <c r="BT52"/>
    </row>
    <row r="53" spans="1:72" ht="12.75">
      <c r="A53" s="302">
        <v>45423</v>
      </c>
      <c r="B53" s="181"/>
      <c r="C53" s="182"/>
      <c r="D53" s="443"/>
      <c r="E53" s="443"/>
      <c r="F53" s="443"/>
      <c r="BT53"/>
    </row>
    <row r="54" spans="1:72" ht="12.75">
      <c r="A54" s="302">
        <v>45424</v>
      </c>
      <c r="B54" s="181"/>
      <c r="C54" s="182"/>
      <c r="D54" s="443"/>
      <c r="E54" s="443"/>
      <c r="F54" s="443"/>
      <c r="BT54"/>
    </row>
    <row r="55" spans="1:72" ht="12.75">
      <c r="A55" s="302">
        <v>45425</v>
      </c>
      <c r="B55" s="181"/>
      <c r="C55" s="182"/>
      <c r="D55" s="443"/>
      <c r="E55" s="443"/>
      <c r="F55" s="443"/>
      <c r="BT55"/>
    </row>
    <row r="56" spans="1:72" ht="12.75">
      <c r="A56" s="302">
        <v>45426</v>
      </c>
      <c r="B56" s="181"/>
      <c r="C56" s="182"/>
      <c r="D56" s="443"/>
      <c r="E56" s="443"/>
      <c r="F56" s="443"/>
      <c r="BT56"/>
    </row>
    <row r="57" spans="1:72" ht="12.75">
      <c r="A57" s="302">
        <v>45427</v>
      </c>
      <c r="B57" s="181"/>
      <c r="C57" s="182"/>
      <c r="D57" s="443"/>
      <c r="E57" s="443"/>
      <c r="F57" s="443"/>
      <c r="BT57"/>
    </row>
    <row r="58" spans="1:72" ht="12.75">
      <c r="A58" s="302">
        <v>45428</v>
      </c>
      <c r="B58" s="181"/>
      <c r="C58" s="182"/>
      <c r="D58" s="443"/>
      <c r="E58" s="443"/>
      <c r="F58" s="443"/>
      <c r="BT58"/>
    </row>
    <row r="59" spans="1:72" ht="12.75">
      <c r="A59" s="302">
        <v>45429</v>
      </c>
      <c r="B59" s="181"/>
      <c r="C59" s="182"/>
      <c r="D59" s="443"/>
      <c r="E59" s="443"/>
      <c r="F59" s="443"/>
      <c r="BT59"/>
    </row>
    <row r="60" spans="1:72" ht="12.75">
      <c r="A60" s="302">
        <v>45430</v>
      </c>
      <c r="B60" s="181"/>
      <c r="C60" s="182"/>
      <c r="D60" s="443"/>
      <c r="E60" s="443"/>
      <c r="F60" s="443"/>
      <c r="BT60"/>
    </row>
    <row r="61" spans="1:72" ht="12.75">
      <c r="A61" s="302">
        <v>45431</v>
      </c>
      <c r="B61" s="181"/>
      <c r="C61" s="182"/>
      <c r="D61" s="443"/>
      <c r="E61" s="443"/>
      <c r="F61" s="443"/>
      <c r="BT61"/>
    </row>
    <row r="62" spans="1:72" ht="12.75">
      <c r="A62" s="302">
        <v>45432</v>
      </c>
      <c r="B62" s="181"/>
      <c r="C62" s="182"/>
      <c r="D62" s="443"/>
      <c r="E62" s="443"/>
      <c r="F62" s="443"/>
      <c r="BT62"/>
    </row>
    <row r="63" spans="1:72" ht="12.75">
      <c r="A63" s="302">
        <v>45433</v>
      </c>
      <c r="B63" s="181"/>
      <c r="C63" s="182"/>
      <c r="D63" s="443"/>
      <c r="E63" s="443"/>
      <c r="F63" s="443"/>
      <c r="BT63"/>
    </row>
    <row r="64" spans="1:72" ht="12.75">
      <c r="A64" s="302">
        <v>45434</v>
      </c>
      <c r="B64" s="181"/>
      <c r="C64" s="182"/>
      <c r="D64" s="443"/>
      <c r="E64" s="443"/>
      <c r="F64" s="443"/>
      <c r="BT64"/>
    </row>
    <row r="65" spans="1:72" ht="12.75">
      <c r="A65" s="302">
        <v>45435</v>
      </c>
      <c r="B65" s="181"/>
      <c r="C65" s="182"/>
      <c r="D65" s="443"/>
      <c r="E65" s="443"/>
      <c r="F65" s="443"/>
      <c r="BT65"/>
    </row>
    <row r="66" spans="1:72" ht="12.75">
      <c r="A66" s="302">
        <v>45436</v>
      </c>
      <c r="B66" s="181"/>
      <c r="C66" s="182"/>
      <c r="D66" s="443"/>
      <c r="E66" s="443"/>
      <c r="F66" s="443"/>
      <c r="BT66"/>
    </row>
    <row r="67" spans="1:72" ht="12.75">
      <c r="A67" s="302">
        <v>45437</v>
      </c>
      <c r="B67" s="181"/>
      <c r="C67" s="182"/>
      <c r="D67" s="443"/>
      <c r="E67" s="443"/>
      <c r="F67" s="443"/>
      <c r="BT67"/>
    </row>
    <row r="68" spans="1:72" ht="12.75">
      <c r="A68" s="302">
        <v>45438</v>
      </c>
      <c r="B68" s="181"/>
      <c r="C68" s="182"/>
      <c r="D68" s="443"/>
      <c r="E68" s="443"/>
      <c r="F68" s="443"/>
      <c r="BT68"/>
    </row>
    <row r="69" spans="1:72" ht="12.75">
      <c r="A69" s="302">
        <v>45439</v>
      </c>
      <c r="B69" s="181"/>
      <c r="C69" s="182"/>
      <c r="D69" s="443"/>
      <c r="E69" s="443"/>
      <c r="F69" s="443"/>
      <c r="BT69"/>
    </row>
    <row r="70" spans="1:72" ht="12.75">
      <c r="A70" s="302">
        <v>45440</v>
      </c>
      <c r="B70" s="181"/>
      <c r="C70" s="182"/>
      <c r="D70" s="443"/>
      <c r="E70" s="443"/>
      <c r="F70" s="443"/>
      <c r="BT70"/>
    </row>
    <row r="71" spans="1:72" ht="12.75">
      <c r="A71" s="302">
        <v>45441</v>
      </c>
      <c r="B71" s="181"/>
      <c r="C71" s="182"/>
      <c r="D71" s="443"/>
      <c r="E71" s="443"/>
      <c r="F71" s="443"/>
      <c r="BT71"/>
    </row>
    <row r="72" spans="1:72" ht="12.75">
      <c r="A72" s="302">
        <v>45442</v>
      </c>
      <c r="B72" s="181"/>
      <c r="C72" s="182"/>
      <c r="D72" s="443"/>
      <c r="E72" s="443"/>
      <c r="F72" s="443"/>
      <c r="BT72"/>
    </row>
    <row r="73" spans="1:72" ht="12.75">
      <c r="A73" s="302">
        <v>45443</v>
      </c>
      <c r="B73" s="181"/>
      <c r="C73" s="182"/>
      <c r="D73" s="443"/>
      <c r="E73" s="443"/>
      <c r="F73" s="443"/>
      <c r="BT73"/>
    </row>
    <row r="74" spans="1:71" s="108" customFormat="1" ht="12.75">
      <c r="A74" s="303" t="s">
        <v>9</v>
      </c>
      <c r="B74" s="63">
        <f>SUM(B43:B71)</f>
        <v>0</v>
      </c>
      <c r="C74" s="64">
        <f>SUM(C43:C71)</f>
        <v>0</v>
      </c>
      <c r="D74" s="387"/>
      <c r="E74" s="387"/>
      <c r="F74" s="387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109"/>
      <c r="BS74" s="109"/>
    </row>
    <row r="75" spans="1:72" ht="12.75">
      <c r="A75" s="65"/>
      <c r="B75" s="66"/>
      <c r="C75" s="66"/>
      <c r="D75" s="66"/>
      <c r="E75" s="66"/>
      <c r="F75" s="66"/>
      <c r="BT75"/>
    </row>
    <row r="76" spans="1:71" s="96" customFormat="1" ht="12.75">
      <c r="A76" s="94" t="s">
        <v>71</v>
      </c>
      <c r="B76" s="95"/>
      <c r="C76" s="95"/>
      <c r="D76" s="97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</row>
    <row r="77" spans="1:72" ht="25.5">
      <c r="A77" s="301" t="s">
        <v>33</v>
      </c>
      <c r="B77" s="263" t="s">
        <v>34</v>
      </c>
      <c r="C77" s="263" t="s">
        <v>75</v>
      </c>
      <c r="D77" s="310" t="s">
        <v>35</v>
      </c>
      <c r="E77" s="188"/>
      <c r="F77" s="188"/>
      <c r="BT77"/>
    </row>
    <row r="78" spans="1:72" ht="12.75">
      <c r="A78" s="302">
        <v>45444</v>
      </c>
      <c r="B78" s="181"/>
      <c r="C78" s="182"/>
      <c r="D78" s="443"/>
      <c r="E78" s="443"/>
      <c r="F78" s="443"/>
      <c r="BT78"/>
    </row>
    <row r="79" spans="1:72" ht="12.75">
      <c r="A79" s="302">
        <v>45445</v>
      </c>
      <c r="B79" s="181"/>
      <c r="C79" s="182"/>
      <c r="D79" s="443"/>
      <c r="E79" s="443"/>
      <c r="F79" s="443"/>
      <c r="BT79"/>
    </row>
    <row r="80" spans="1:72" ht="12.75">
      <c r="A80" s="302">
        <v>45446</v>
      </c>
      <c r="B80" s="181"/>
      <c r="C80" s="182"/>
      <c r="D80" s="443"/>
      <c r="E80" s="443"/>
      <c r="F80" s="443"/>
      <c r="BT80"/>
    </row>
    <row r="81" spans="1:72" ht="12.75">
      <c r="A81" s="302">
        <v>45447</v>
      </c>
      <c r="B81" s="181"/>
      <c r="C81" s="182"/>
      <c r="D81" s="443"/>
      <c r="E81" s="443"/>
      <c r="F81" s="443"/>
      <c r="BT81"/>
    </row>
    <row r="82" spans="1:72" ht="12.75">
      <c r="A82" s="302">
        <v>45448</v>
      </c>
      <c r="B82" s="181"/>
      <c r="C82" s="182"/>
      <c r="D82" s="443"/>
      <c r="E82" s="443"/>
      <c r="F82" s="443"/>
      <c r="BT82"/>
    </row>
    <row r="83" spans="1:72" ht="12.75">
      <c r="A83" s="302">
        <v>45449</v>
      </c>
      <c r="B83" s="181"/>
      <c r="C83" s="182"/>
      <c r="D83" s="443"/>
      <c r="E83" s="443"/>
      <c r="F83" s="443"/>
      <c r="BT83"/>
    </row>
    <row r="84" spans="1:72" ht="12.75">
      <c r="A84" s="302">
        <v>45450</v>
      </c>
      <c r="B84" s="181"/>
      <c r="C84" s="182"/>
      <c r="D84" s="443"/>
      <c r="E84" s="443"/>
      <c r="F84" s="443"/>
      <c r="BT84"/>
    </row>
    <row r="85" spans="1:72" ht="12.75">
      <c r="A85" s="302">
        <v>45451</v>
      </c>
      <c r="B85" s="181"/>
      <c r="C85" s="182"/>
      <c r="D85" s="443"/>
      <c r="E85" s="443"/>
      <c r="F85" s="443"/>
      <c r="BT85"/>
    </row>
    <row r="86" spans="1:72" ht="12.75">
      <c r="A86" s="302">
        <v>45452</v>
      </c>
      <c r="B86" s="181"/>
      <c r="C86" s="182"/>
      <c r="D86" s="443"/>
      <c r="E86" s="443"/>
      <c r="F86" s="443"/>
      <c r="BT86"/>
    </row>
    <row r="87" spans="1:72" ht="12.75">
      <c r="A87" s="302">
        <v>45453</v>
      </c>
      <c r="B87" s="181"/>
      <c r="C87" s="182"/>
      <c r="D87" s="443"/>
      <c r="E87" s="443"/>
      <c r="F87" s="443"/>
      <c r="BT87"/>
    </row>
    <row r="88" spans="1:72" ht="12.75">
      <c r="A88" s="302">
        <v>45454</v>
      </c>
      <c r="B88" s="181"/>
      <c r="C88" s="182"/>
      <c r="D88" s="443"/>
      <c r="E88" s="443"/>
      <c r="F88" s="443"/>
      <c r="BT88"/>
    </row>
    <row r="89" spans="1:72" ht="12.75">
      <c r="A89" s="302">
        <v>45455</v>
      </c>
      <c r="B89" s="181"/>
      <c r="C89" s="182"/>
      <c r="D89" s="443"/>
      <c r="E89" s="443"/>
      <c r="F89" s="443"/>
      <c r="BT89"/>
    </row>
    <row r="90" spans="1:72" ht="12.75">
      <c r="A90" s="302">
        <v>45456</v>
      </c>
      <c r="B90" s="181"/>
      <c r="C90" s="182"/>
      <c r="D90" s="443"/>
      <c r="E90" s="443"/>
      <c r="F90" s="443"/>
      <c r="BT90"/>
    </row>
    <row r="91" spans="1:72" ht="12.75">
      <c r="A91" s="302">
        <v>45457</v>
      </c>
      <c r="B91" s="181"/>
      <c r="C91" s="182"/>
      <c r="D91" s="443"/>
      <c r="E91" s="443"/>
      <c r="F91" s="443"/>
      <c r="BT91"/>
    </row>
    <row r="92" spans="1:72" ht="12.75">
      <c r="A92" s="302">
        <v>45458</v>
      </c>
      <c r="B92" s="181"/>
      <c r="C92" s="182"/>
      <c r="D92" s="443"/>
      <c r="E92" s="443"/>
      <c r="F92" s="443"/>
      <c r="BT92"/>
    </row>
    <row r="93" spans="1:72" ht="12.75">
      <c r="A93" s="302">
        <v>45459</v>
      </c>
      <c r="B93" s="181"/>
      <c r="C93" s="182"/>
      <c r="D93" s="443"/>
      <c r="E93" s="443"/>
      <c r="F93" s="443"/>
      <c r="BT93"/>
    </row>
    <row r="94" spans="1:72" ht="12.75">
      <c r="A94" s="302">
        <v>45460</v>
      </c>
      <c r="B94" s="181"/>
      <c r="C94" s="182"/>
      <c r="D94" s="443"/>
      <c r="E94" s="443"/>
      <c r="F94" s="443"/>
      <c r="BT94"/>
    </row>
    <row r="95" spans="1:72" ht="12.75">
      <c r="A95" s="302">
        <v>45461</v>
      </c>
      <c r="B95" s="181"/>
      <c r="C95" s="182"/>
      <c r="D95" s="443"/>
      <c r="E95" s="443"/>
      <c r="F95" s="443"/>
      <c r="BT95"/>
    </row>
    <row r="96" spans="1:72" ht="12.75">
      <c r="A96" s="302">
        <v>45462</v>
      </c>
      <c r="B96" s="181"/>
      <c r="C96" s="182"/>
      <c r="D96" s="443"/>
      <c r="E96" s="443"/>
      <c r="F96" s="443"/>
      <c r="BT96"/>
    </row>
    <row r="97" spans="1:72" ht="12.75">
      <c r="A97" s="302">
        <v>45463</v>
      </c>
      <c r="B97" s="181"/>
      <c r="C97" s="182"/>
      <c r="D97" s="443"/>
      <c r="E97" s="443"/>
      <c r="F97" s="443"/>
      <c r="BT97"/>
    </row>
    <row r="98" spans="1:72" ht="12.75">
      <c r="A98" s="302">
        <v>45464</v>
      </c>
      <c r="B98" s="181"/>
      <c r="C98" s="182"/>
      <c r="D98" s="443"/>
      <c r="E98" s="443"/>
      <c r="F98" s="443"/>
      <c r="BT98"/>
    </row>
    <row r="99" spans="1:72" ht="12.75">
      <c r="A99" s="302">
        <v>45465</v>
      </c>
      <c r="B99" s="181"/>
      <c r="C99" s="182"/>
      <c r="D99" s="443"/>
      <c r="E99" s="443"/>
      <c r="F99" s="443"/>
      <c r="BT99"/>
    </row>
    <row r="100" spans="1:72" ht="12.75">
      <c r="A100" s="302">
        <v>45466</v>
      </c>
      <c r="B100" s="181"/>
      <c r="C100" s="182"/>
      <c r="D100" s="443"/>
      <c r="E100" s="443"/>
      <c r="F100" s="443"/>
      <c r="BT100"/>
    </row>
    <row r="101" spans="1:72" ht="12.75">
      <c r="A101" s="302">
        <v>45467</v>
      </c>
      <c r="B101" s="181"/>
      <c r="C101" s="182"/>
      <c r="D101" s="443"/>
      <c r="E101" s="443"/>
      <c r="F101" s="443"/>
      <c r="BT101"/>
    </row>
    <row r="102" spans="1:72" ht="12.75">
      <c r="A102" s="302">
        <v>45468</v>
      </c>
      <c r="B102" s="181"/>
      <c r="C102" s="182"/>
      <c r="D102" s="443"/>
      <c r="E102" s="443"/>
      <c r="F102" s="443"/>
      <c r="BT102"/>
    </row>
    <row r="103" spans="1:72" ht="12.75">
      <c r="A103" s="302">
        <v>45469</v>
      </c>
      <c r="B103" s="181"/>
      <c r="C103" s="182"/>
      <c r="D103" s="443"/>
      <c r="E103" s="443"/>
      <c r="F103" s="443"/>
      <c r="BT103"/>
    </row>
    <row r="104" spans="1:72" ht="12.75">
      <c r="A104" s="302">
        <v>45470</v>
      </c>
      <c r="B104" s="181"/>
      <c r="C104" s="182"/>
      <c r="D104" s="443"/>
      <c r="E104" s="443"/>
      <c r="F104" s="443"/>
      <c r="BT104"/>
    </row>
    <row r="105" spans="1:72" ht="12.75">
      <c r="A105" s="302">
        <v>45471</v>
      </c>
      <c r="B105" s="181"/>
      <c r="C105" s="182"/>
      <c r="D105" s="443"/>
      <c r="E105" s="443"/>
      <c r="F105" s="443"/>
      <c r="BT105"/>
    </row>
    <row r="106" spans="1:72" ht="12.75">
      <c r="A106" s="302">
        <v>45472</v>
      </c>
      <c r="B106" s="181"/>
      <c r="C106" s="182"/>
      <c r="D106" s="443"/>
      <c r="E106" s="443"/>
      <c r="F106" s="443"/>
      <c r="BT106"/>
    </row>
    <row r="107" spans="1:72" ht="12.75">
      <c r="A107" s="302">
        <v>45473</v>
      </c>
      <c r="B107" s="181"/>
      <c r="C107" s="182"/>
      <c r="D107" s="443"/>
      <c r="E107" s="443"/>
      <c r="F107" s="443"/>
      <c r="BT107"/>
    </row>
    <row r="108" spans="1:71" s="108" customFormat="1" ht="12.75">
      <c r="A108" s="303" t="s">
        <v>15</v>
      </c>
      <c r="B108" s="63">
        <f>SUM(B78:B107)</f>
        <v>0</v>
      </c>
      <c r="C108" s="64">
        <f>SUM(C78:C107)</f>
        <v>0</v>
      </c>
      <c r="D108" s="448"/>
      <c r="E108" s="448"/>
      <c r="F108" s="448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09"/>
      <c r="BJ108" s="109"/>
      <c r="BK108" s="109"/>
      <c r="BL108" s="109"/>
      <c r="BM108" s="109"/>
      <c r="BN108" s="109"/>
      <c r="BO108" s="109"/>
      <c r="BP108" s="109"/>
      <c r="BQ108" s="109"/>
      <c r="BR108" s="109"/>
      <c r="BS108" s="109"/>
    </row>
    <row r="109" spans="1:72" ht="12.75">
      <c r="A109" s="111"/>
      <c r="B109" s="112"/>
      <c r="C109" s="66"/>
      <c r="D109" s="66"/>
      <c r="E109" s="66"/>
      <c r="F109" s="66"/>
      <c r="BT109"/>
    </row>
    <row r="110" spans="1:72" ht="12.75">
      <c r="A110" s="76"/>
      <c r="B110" s="76"/>
      <c r="C110" s="76"/>
      <c r="D110" s="76"/>
      <c r="E110" s="76"/>
      <c r="F110" s="76"/>
      <c r="BT110"/>
    </row>
    <row r="111" s="76" customFormat="1" ht="12.75"/>
    <row r="112" spans="1:72" ht="12.75">
      <c r="A112" s="76"/>
      <c r="B112" s="76"/>
      <c r="C112" s="76"/>
      <c r="D112" s="76"/>
      <c r="E112" s="76"/>
      <c r="F112" s="76"/>
      <c r="BT112"/>
    </row>
    <row r="113" spans="1:72" ht="12.75">
      <c r="A113" s="76"/>
      <c r="B113" s="76"/>
      <c r="C113" s="76"/>
      <c r="D113" s="76"/>
      <c r="E113" s="76"/>
      <c r="F113" s="76"/>
      <c r="BT113"/>
    </row>
    <row r="114" spans="1:72" ht="12.75">
      <c r="A114" s="76"/>
      <c r="B114" s="76"/>
      <c r="C114" s="76"/>
      <c r="D114" s="76"/>
      <c r="E114" s="76"/>
      <c r="F114" s="76"/>
      <c r="BT114"/>
    </row>
    <row r="115" spans="1:72" ht="12.75">
      <c r="A115" s="113"/>
      <c r="B115" s="106"/>
      <c r="C115" s="107"/>
      <c r="D115" s="76"/>
      <c r="E115" s="76"/>
      <c r="F115" s="76"/>
      <c r="BT115"/>
    </row>
    <row r="116" s="76" customFormat="1" ht="12.75">
      <c r="A116" s="119"/>
    </row>
    <row r="117" s="76" customFormat="1" ht="12.75">
      <c r="A117" s="119"/>
    </row>
  </sheetData>
  <sheetProtection insertRows="0"/>
  <mergeCells count="96">
    <mergeCell ref="A4:C4"/>
    <mergeCell ref="A5:B5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3:F43"/>
    <mergeCell ref="D44:F44"/>
    <mergeCell ref="D45:F45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F70"/>
    <mergeCell ref="D71:F71"/>
    <mergeCell ref="D72:F72"/>
    <mergeCell ref="D73:F73"/>
    <mergeCell ref="D74:F74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D87:F87"/>
    <mergeCell ref="D88:F88"/>
    <mergeCell ref="D89:F89"/>
    <mergeCell ref="D90:F90"/>
    <mergeCell ref="D91:F91"/>
    <mergeCell ref="D92:F92"/>
    <mergeCell ref="D93:F93"/>
    <mergeCell ref="D94:F94"/>
    <mergeCell ref="D95:F95"/>
    <mergeCell ref="D96:F96"/>
    <mergeCell ref="D97:F97"/>
    <mergeCell ref="D98:F98"/>
    <mergeCell ref="D99:F99"/>
    <mergeCell ref="D100:F100"/>
    <mergeCell ref="D101:F101"/>
    <mergeCell ref="D102:F102"/>
    <mergeCell ref="D103:F103"/>
    <mergeCell ref="D104:F104"/>
    <mergeCell ref="D105:F105"/>
    <mergeCell ref="D106:F106"/>
    <mergeCell ref="D107:F107"/>
    <mergeCell ref="D108:F108"/>
  </mergeCells>
  <printOptions/>
  <pageMargins left="0.7" right="0.7" top="0.75" bottom="0.75" header="0.3" footer="0.3"/>
  <pageSetup horizontalDpi="600" verticalDpi="60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V174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11.8515625" style="76" customWidth="1"/>
    <col min="2" max="2" width="10.140625" style="76" customWidth="1"/>
    <col min="3" max="4" width="9.140625" style="76" customWidth="1"/>
    <col min="5" max="5" width="10.28125" style="76" bestFit="1" customWidth="1"/>
    <col min="6" max="6" width="56.140625" style="76" customWidth="1"/>
    <col min="7" max="48" width="9.140625" style="76" customWidth="1"/>
  </cols>
  <sheetData>
    <row r="1" spans="1:48" s="92" customFormat="1" ht="12.75">
      <c r="A1" s="357" t="s">
        <v>44</v>
      </c>
      <c r="B1" s="298" t="s">
        <v>119</v>
      </c>
      <c r="C1" s="101"/>
      <c r="D1" s="101"/>
      <c r="E1" s="100" t="s">
        <v>69</v>
      </c>
      <c r="F1" s="304">
        <f>$B$2*$B38</f>
        <v>0</v>
      </c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</row>
    <row r="2" spans="1:48" s="92" customFormat="1" ht="12.75">
      <c r="A2" s="357" t="s">
        <v>145</v>
      </c>
      <c r="B2" s="308">
        <v>34.47</v>
      </c>
      <c r="C2" s="101"/>
      <c r="D2" s="101"/>
      <c r="E2" s="100" t="s">
        <v>70</v>
      </c>
      <c r="F2" s="304">
        <f>$B$2*$B73</f>
        <v>0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</row>
    <row r="3" spans="1:48" s="92" customFormat="1" ht="12.75">
      <c r="A3" s="446"/>
      <c r="B3" s="446"/>
      <c r="C3" s="446"/>
      <c r="D3" s="309"/>
      <c r="E3" s="100" t="s">
        <v>71</v>
      </c>
      <c r="F3" s="304">
        <f>$B$2*$B107</f>
        <v>0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</row>
    <row r="4" spans="1:48" s="92" customFormat="1" ht="12.75">
      <c r="A4" s="445" t="s">
        <v>36</v>
      </c>
      <c r="B4" s="445"/>
      <c r="C4" s="300">
        <f>B38+B73+B107</f>
        <v>0</v>
      </c>
      <c r="D4" s="102"/>
      <c r="E4" s="101"/>
      <c r="F4" s="304">
        <f>SUM(F1:F3)</f>
        <v>0</v>
      </c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</row>
    <row r="5" spans="1:48" s="92" customFormat="1" ht="12.75">
      <c r="A5" s="105"/>
      <c r="B5" s="88"/>
      <c r="C5" s="103"/>
      <c r="D5" s="104"/>
      <c r="E5" s="66"/>
      <c r="F5" s="6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</row>
    <row r="6" spans="1:48" s="92" customFormat="1" ht="12.75">
      <c r="A6" s="124"/>
      <c r="B6" s="123"/>
      <c r="C6" s="78"/>
      <c r="D6" s="80"/>
      <c r="E6" s="79"/>
      <c r="F6" s="79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</row>
    <row r="7" spans="1:48" ht="25.5">
      <c r="A7" s="315" t="s">
        <v>33</v>
      </c>
      <c r="B7" s="263" t="s">
        <v>34</v>
      </c>
      <c r="C7" s="453" t="s">
        <v>35</v>
      </c>
      <c r="D7" s="453"/>
      <c r="E7" s="453"/>
      <c r="F7" s="453"/>
      <c r="AV7"/>
    </row>
    <row r="8" spans="1:48" ht="12.75">
      <c r="A8" s="302">
        <v>45383</v>
      </c>
      <c r="B8" s="181"/>
      <c r="C8" s="451"/>
      <c r="D8" s="451"/>
      <c r="E8" s="451"/>
      <c r="F8" s="451"/>
      <c r="AV8"/>
    </row>
    <row r="9" spans="1:48" ht="12.75">
      <c r="A9" s="302">
        <v>45384</v>
      </c>
      <c r="B9" s="181"/>
      <c r="C9" s="451"/>
      <c r="D9" s="451"/>
      <c r="E9" s="451"/>
      <c r="F9" s="451"/>
      <c r="AV9"/>
    </row>
    <row r="10" spans="1:48" ht="12.75">
      <c r="A10" s="302">
        <v>45385</v>
      </c>
      <c r="B10" s="181"/>
      <c r="C10" s="451"/>
      <c r="D10" s="451"/>
      <c r="E10" s="451"/>
      <c r="F10" s="451"/>
      <c r="AV10"/>
    </row>
    <row r="11" spans="1:48" ht="12.75">
      <c r="A11" s="302">
        <v>45386</v>
      </c>
      <c r="B11" s="181"/>
      <c r="C11" s="451"/>
      <c r="D11" s="451"/>
      <c r="E11" s="451"/>
      <c r="F11" s="451"/>
      <c r="AV11"/>
    </row>
    <row r="12" spans="1:48" ht="12.75">
      <c r="A12" s="302">
        <v>45387</v>
      </c>
      <c r="B12" s="181"/>
      <c r="C12" s="451"/>
      <c r="D12" s="451"/>
      <c r="E12" s="451"/>
      <c r="F12" s="451"/>
      <c r="AV12"/>
    </row>
    <row r="13" spans="1:48" ht="12.75">
      <c r="A13" s="302">
        <v>45388</v>
      </c>
      <c r="B13" s="181"/>
      <c r="C13" s="451"/>
      <c r="D13" s="451"/>
      <c r="E13" s="451"/>
      <c r="F13" s="451"/>
      <c r="AV13"/>
    </row>
    <row r="14" spans="1:48" ht="12.75">
      <c r="A14" s="302">
        <v>45389</v>
      </c>
      <c r="B14" s="181"/>
      <c r="C14" s="451"/>
      <c r="D14" s="451"/>
      <c r="E14" s="451"/>
      <c r="F14" s="451"/>
      <c r="AV14"/>
    </row>
    <row r="15" spans="1:48" ht="12.75">
      <c r="A15" s="302">
        <v>45390</v>
      </c>
      <c r="B15" s="181"/>
      <c r="C15" s="451"/>
      <c r="D15" s="451"/>
      <c r="E15" s="451"/>
      <c r="F15" s="451"/>
      <c r="AV15"/>
    </row>
    <row r="16" spans="1:48" ht="12.75">
      <c r="A16" s="302">
        <v>45391</v>
      </c>
      <c r="B16" s="181"/>
      <c r="C16" s="451"/>
      <c r="D16" s="451"/>
      <c r="E16" s="451"/>
      <c r="F16" s="451"/>
      <c r="AV16"/>
    </row>
    <row r="17" spans="1:48" ht="12.75">
      <c r="A17" s="302">
        <v>45392</v>
      </c>
      <c r="B17" s="181"/>
      <c r="C17" s="451"/>
      <c r="D17" s="451"/>
      <c r="E17" s="451"/>
      <c r="F17" s="451"/>
      <c r="AV17"/>
    </row>
    <row r="18" spans="1:48" ht="12.75">
      <c r="A18" s="302">
        <v>45393</v>
      </c>
      <c r="B18" s="181"/>
      <c r="C18" s="451"/>
      <c r="D18" s="451"/>
      <c r="E18" s="451"/>
      <c r="F18" s="451"/>
      <c r="AV18"/>
    </row>
    <row r="19" spans="1:48" ht="12.75">
      <c r="A19" s="302">
        <v>45394</v>
      </c>
      <c r="B19" s="181"/>
      <c r="C19" s="451"/>
      <c r="D19" s="451"/>
      <c r="E19" s="451"/>
      <c r="F19" s="451"/>
      <c r="AV19"/>
    </row>
    <row r="20" spans="1:48" ht="12.75">
      <c r="A20" s="302">
        <v>45395</v>
      </c>
      <c r="B20" s="181"/>
      <c r="C20" s="451"/>
      <c r="D20" s="451"/>
      <c r="E20" s="451"/>
      <c r="F20" s="451"/>
      <c r="AV20"/>
    </row>
    <row r="21" spans="1:48" ht="12.75">
      <c r="A21" s="302">
        <v>45396</v>
      </c>
      <c r="B21" s="181"/>
      <c r="C21" s="451"/>
      <c r="D21" s="451"/>
      <c r="E21" s="451"/>
      <c r="F21" s="451"/>
      <c r="AV21"/>
    </row>
    <row r="22" spans="1:48" ht="12.75">
      <c r="A22" s="302">
        <v>45397</v>
      </c>
      <c r="B22" s="181"/>
      <c r="C22" s="451"/>
      <c r="D22" s="451"/>
      <c r="E22" s="451"/>
      <c r="F22" s="451"/>
      <c r="AV22"/>
    </row>
    <row r="23" spans="1:48" ht="12.75">
      <c r="A23" s="302">
        <v>45398</v>
      </c>
      <c r="B23" s="181"/>
      <c r="C23" s="451"/>
      <c r="D23" s="451"/>
      <c r="E23" s="451"/>
      <c r="F23" s="451"/>
      <c r="AV23"/>
    </row>
    <row r="24" spans="1:48" ht="12.75">
      <c r="A24" s="302">
        <v>45399</v>
      </c>
      <c r="B24" s="181"/>
      <c r="C24" s="451"/>
      <c r="D24" s="451"/>
      <c r="E24" s="451"/>
      <c r="F24" s="451"/>
      <c r="AV24"/>
    </row>
    <row r="25" spans="1:48" ht="12.75">
      <c r="A25" s="302">
        <v>45400</v>
      </c>
      <c r="B25" s="181"/>
      <c r="C25" s="451"/>
      <c r="D25" s="451"/>
      <c r="E25" s="451"/>
      <c r="F25" s="451"/>
      <c r="AV25"/>
    </row>
    <row r="26" spans="1:48" ht="12.75">
      <c r="A26" s="302">
        <v>45401</v>
      </c>
      <c r="B26" s="181"/>
      <c r="C26" s="451"/>
      <c r="D26" s="451"/>
      <c r="E26" s="451"/>
      <c r="F26" s="451"/>
      <c r="AV26"/>
    </row>
    <row r="27" spans="1:48" ht="12.75">
      <c r="A27" s="302">
        <v>45402</v>
      </c>
      <c r="B27" s="181"/>
      <c r="C27" s="451"/>
      <c r="D27" s="451"/>
      <c r="E27" s="451"/>
      <c r="F27" s="451"/>
      <c r="AV27"/>
    </row>
    <row r="28" spans="1:48" ht="12.75">
      <c r="A28" s="302">
        <v>45403</v>
      </c>
      <c r="B28" s="181"/>
      <c r="C28" s="451"/>
      <c r="D28" s="451"/>
      <c r="E28" s="451"/>
      <c r="F28" s="451"/>
      <c r="AV28"/>
    </row>
    <row r="29" spans="1:48" ht="12.75">
      <c r="A29" s="302">
        <v>45404</v>
      </c>
      <c r="B29" s="181"/>
      <c r="C29" s="451"/>
      <c r="D29" s="451"/>
      <c r="E29" s="451"/>
      <c r="F29" s="451"/>
      <c r="AV29"/>
    </row>
    <row r="30" spans="1:48" ht="12.75">
      <c r="A30" s="302">
        <v>45405</v>
      </c>
      <c r="B30" s="181"/>
      <c r="C30" s="451"/>
      <c r="D30" s="451"/>
      <c r="E30" s="451"/>
      <c r="F30" s="451"/>
      <c r="AV30"/>
    </row>
    <row r="31" spans="1:48" ht="12.75">
      <c r="A31" s="302">
        <v>45406</v>
      </c>
      <c r="B31" s="181"/>
      <c r="C31" s="451"/>
      <c r="D31" s="451"/>
      <c r="E31" s="451"/>
      <c r="F31" s="451"/>
      <c r="AV31"/>
    </row>
    <row r="32" spans="1:48" ht="12.75">
      <c r="A32" s="302">
        <v>45407</v>
      </c>
      <c r="B32" s="181"/>
      <c r="C32" s="451"/>
      <c r="D32" s="451"/>
      <c r="E32" s="451"/>
      <c r="F32" s="451"/>
      <c r="AV32"/>
    </row>
    <row r="33" spans="1:48" ht="12.75">
      <c r="A33" s="302">
        <v>45408</v>
      </c>
      <c r="B33" s="181"/>
      <c r="C33" s="451"/>
      <c r="D33" s="451"/>
      <c r="E33" s="451"/>
      <c r="F33" s="451"/>
      <c r="AV33"/>
    </row>
    <row r="34" spans="1:48" ht="12.75">
      <c r="A34" s="302">
        <v>45409</v>
      </c>
      <c r="B34" s="181"/>
      <c r="C34" s="451"/>
      <c r="D34" s="451"/>
      <c r="E34" s="451"/>
      <c r="F34" s="451"/>
      <c r="AV34"/>
    </row>
    <row r="35" spans="1:48" ht="12.75">
      <c r="A35" s="302">
        <v>45410</v>
      </c>
      <c r="B35" s="181"/>
      <c r="C35" s="451"/>
      <c r="D35" s="451"/>
      <c r="E35" s="451"/>
      <c r="F35" s="451"/>
      <c r="AV35"/>
    </row>
    <row r="36" spans="1:48" ht="12.75">
      <c r="A36" s="302">
        <v>45411</v>
      </c>
      <c r="B36" s="181"/>
      <c r="C36" s="451"/>
      <c r="D36" s="451"/>
      <c r="E36" s="451"/>
      <c r="F36" s="451"/>
      <c r="AV36"/>
    </row>
    <row r="37" spans="1:48" ht="12.75">
      <c r="A37" s="302">
        <v>45412</v>
      </c>
      <c r="B37" s="181"/>
      <c r="C37" s="451"/>
      <c r="D37" s="451"/>
      <c r="E37" s="451"/>
      <c r="F37" s="451"/>
      <c r="AV37"/>
    </row>
    <row r="38" spans="1:47" s="108" customFormat="1" ht="12.75">
      <c r="A38" s="303" t="s">
        <v>15</v>
      </c>
      <c r="B38" s="63">
        <f>SUM(B8:B37)</f>
        <v>0</v>
      </c>
      <c r="C38" s="452"/>
      <c r="D38" s="452"/>
      <c r="E38" s="452"/>
      <c r="F38" s="452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</row>
    <row r="39" spans="1:48" ht="12.75">
      <c r="A39" s="70"/>
      <c r="B39" s="66"/>
      <c r="C39" s="66"/>
      <c r="D39" s="66"/>
      <c r="E39" s="66"/>
      <c r="F39" s="66"/>
      <c r="AV39"/>
    </row>
    <row r="40" spans="1:47" s="99" customFormat="1" ht="12.75">
      <c r="A40" s="110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</row>
    <row r="41" spans="1:48" ht="25.5">
      <c r="A41" s="315" t="s">
        <v>33</v>
      </c>
      <c r="B41" s="263" t="s">
        <v>34</v>
      </c>
      <c r="C41" s="453" t="s">
        <v>35</v>
      </c>
      <c r="D41" s="453"/>
      <c r="E41" s="453"/>
      <c r="F41" s="453"/>
      <c r="AV41"/>
    </row>
    <row r="42" spans="1:48" ht="12.75">
      <c r="A42" s="302">
        <v>45413</v>
      </c>
      <c r="B42" s="181"/>
      <c r="C42" s="449"/>
      <c r="D42" s="449"/>
      <c r="E42" s="449"/>
      <c r="F42" s="449"/>
      <c r="AV42"/>
    </row>
    <row r="43" spans="1:48" ht="12.75">
      <c r="A43" s="302">
        <v>45414</v>
      </c>
      <c r="B43" s="184"/>
      <c r="C43" s="449"/>
      <c r="D43" s="449"/>
      <c r="E43" s="449"/>
      <c r="F43" s="449"/>
      <c r="AV43"/>
    </row>
    <row r="44" spans="1:48" ht="12.75">
      <c r="A44" s="302">
        <v>45415</v>
      </c>
      <c r="B44" s="184"/>
      <c r="C44" s="449"/>
      <c r="D44" s="449"/>
      <c r="E44" s="449"/>
      <c r="F44" s="449"/>
      <c r="AV44"/>
    </row>
    <row r="45" spans="1:48" ht="12.75">
      <c r="A45" s="302">
        <v>45416</v>
      </c>
      <c r="B45" s="184"/>
      <c r="C45" s="449"/>
      <c r="D45" s="449"/>
      <c r="E45" s="449"/>
      <c r="F45" s="449"/>
      <c r="AV45"/>
    </row>
    <row r="46" spans="1:48" ht="12.75">
      <c r="A46" s="302">
        <v>45417</v>
      </c>
      <c r="B46" s="184"/>
      <c r="C46" s="449"/>
      <c r="D46" s="449"/>
      <c r="E46" s="449"/>
      <c r="F46" s="449"/>
      <c r="AV46"/>
    </row>
    <row r="47" spans="1:48" ht="12.75">
      <c r="A47" s="302">
        <v>45418</v>
      </c>
      <c r="B47" s="184"/>
      <c r="C47" s="449"/>
      <c r="D47" s="449"/>
      <c r="E47" s="449"/>
      <c r="F47" s="449"/>
      <c r="AV47"/>
    </row>
    <row r="48" spans="1:48" ht="12.75">
      <c r="A48" s="302">
        <v>45419</v>
      </c>
      <c r="B48" s="184"/>
      <c r="C48" s="449"/>
      <c r="D48" s="449"/>
      <c r="E48" s="449"/>
      <c r="F48" s="449"/>
      <c r="AV48"/>
    </row>
    <row r="49" spans="1:48" ht="12.75">
      <c r="A49" s="302">
        <v>45420</v>
      </c>
      <c r="B49" s="184"/>
      <c r="C49" s="449"/>
      <c r="D49" s="449"/>
      <c r="E49" s="449"/>
      <c r="F49" s="449"/>
      <c r="AV49"/>
    </row>
    <row r="50" spans="1:48" ht="12.75">
      <c r="A50" s="302">
        <v>45421</v>
      </c>
      <c r="B50" s="181"/>
      <c r="C50" s="449"/>
      <c r="D50" s="449"/>
      <c r="E50" s="449"/>
      <c r="F50" s="449"/>
      <c r="AV50"/>
    </row>
    <row r="51" spans="1:48" ht="12.75">
      <c r="A51" s="302">
        <v>45422</v>
      </c>
      <c r="B51" s="183"/>
      <c r="C51" s="449"/>
      <c r="D51" s="449"/>
      <c r="E51" s="449"/>
      <c r="F51" s="449"/>
      <c r="AV51"/>
    </row>
    <row r="52" spans="1:48" ht="12.75">
      <c r="A52" s="302">
        <v>45423</v>
      </c>
      <c r="B52" s="181"/>
      <c r="C52" s="449"/>
      <c r="D52" s="449"/>
      <c r="E52" s="449"/>
      <c r="F52" s="449"/>
      <c r="AV52"/>
    </row>
    <row r="53" spans="1:48" ht="12.75">
      <c r="A53" s="302">
        <v>45424</v>
      </c>
      <c r="B53" s="181"/>
      <c r="C53" s="449"/>
      <c r="D53" s="449"/>
      <c r="E53" s="449"/>
      <c r="F53" s="449"/>
      <c r="AV53"/>
    </row>
    <row r="54" spans="1:48" ht="12.75">
      <c r="A54" s="302">
        <v>45425</v>
      </c>
      <c r="B54" s="184"/>
      <c r="C54" s="449"/>
      <c r="D54" s="449"/>
      <c r="E54" s="449"/>
      <c r="F54" s="449"/>
      <c r="AV54"/>
    </row>
    <row r="55" spans="1:48" ht="12.75">
      <c r="A55" s="302">
        <v>45426</v>
      </c>
      <c r="B55" s="184"/>
      <c r="C55" s="449"/>
      <c r="D55" s="449"/>
      <c r="E55" s="449"/>
      <c r="F55" s="449"/>
      <c r="AV55"/>
    </row>
    <row r="56" spans="1:48" ht="12.75">
      <c r="A56" s="302">
        <v>45427</v>
      </c>
      <c r="B56" s="184"/>
      <c r="C56" s="449"/>
      <c r="D56" s="449"/>
      <c r="E56" s="449"/>
      <c r="F56" s="449"/>
      <c r="AV56"/>
    </row>
    <row r="57" spans="1:48" ht="12.75">
      <c r="A57" s="302">
        <v>45428</v>
      </c>
      <c r="B57" s="184"/>
      <c r="C57" s="449"/>
      <c r="D57" s="449"/>
      <c r="E57" s="449"/>
      <c r="F57" s="449"/>
      <c r="AV57"/>
    </row>
    <row r="58" spans="1:48" ht="12.75">
      <c r="A58" s="302">
        <v>45429</v>
      </c>
      <c r="B58" s="184"/>
      <c r="C58" s="449"/>
      <c r="D58" s="449"/>
      <c r="E58" s="449"/>
      <c r="F58" s="449"/>
      <c r="AV58"/>
    </row>
    <row r="59" spans="1:48" ht="12.75">
      <c r="A59" s="302">
        <v>45430</v>
      </c>
      <c r="B59" s="184"/>
      <c r="C59" s="449"/>
      <c r="D59" s="449"/>
      <c r="E59" s="449"/>
      <c r="F59" s="449"/>
      <c r="AV59"/>
    </row>
    <row r="60" spans="1:48" ht="12.75">
      <c r="A60" s="302">
        <v>45431</v>
      </c>
      <c r="B60" s="184"/>
      <c r="C60" s="449"/>
      <c r="D60" s="449"/>
      <c r="E60" s="449"/>
      <c r="F60" s="449"/>
      <c r="AV60"/>
    </row>
    <row r="61" spans="1:48" ht="12.75">
      <c r="A61" s="302">
        <v>45432</v>
      </c>
      <c r="B61" s="184"/>
      <c r="C61" s="449"/>
      <c r="D61" s="449"/>
      <c r="E61" s="449"/>
      <c r="F61" s="449"/>
      <c r="AV61"/>
    </row>
    <row r="62" spans="1:48" ht="12.75">
      <c r="A62" s="302">
        <v>45433</v>
      </c>
      <c r="B62" s="184"/>
      <c r="C62" s="449"/>
      <c r="D62" s="449"/>
      <c r="E62" s="449"/>
      <c r="F62" s="449"/>
      <c r="AV62"/>
    </row>
    <row r="63" spans="1:48" ht="12.75">
      <c r="A63" s="302">
        <v>45434</v>
      </c>
      <c r="B63" s="184"/>
      <c r="C63" s="449"/>
      <c r="D63" s="449"/>
      <c r="E63" s="449"/>
      <c r="F63" s="449"/>
      <c r="AV63"/>
    </row>
    <row r="64" spans="1:48" ht="12.75">
      <c r="A64" s="302">
        <v>45435</v>
      </c>
      <c r="B64" s="184"/>
      <c r="C64" s="449"/>
      <c r="D64" s="449"/>
      <c r="E64" s="449"/>
      <c r="F64" s="449"/>
      <c r="AV64"/>
    </row>
    <row r="65" spans="1:48" ht="12.75">
      <c r="A65" s="302">
        <v>45436</v>
      </c>
      <c r="B65" s="184"/>
      <c r="C65" s="449"/>
      <c r="D65" s="449"/>
      <c r="E65" s="449"/>
      <c r="F65" s="449"/>
      <c r="AV65"/>
    </row>
    <row r="66" spans="1:48" ht="12.75">
      <c r="A66" s="302">
        <v>45437</v>
      </c>
      <c r="B66" s="184"/>
      <c r="C66" s="449"/>
      <c r="D66" s="449"/>
      <c r="E66" s="449"/>
      <c r="F66" s="449"/>
      <c r="AV66"/>
    </row>
    <row r="67" spans="1:48" ht="12.75">
      <c r="A67" s="302">
        <v>45438</v>
      </c>
      <c r="B67" s="184"/>
      <c r="C67" s="449"/>
      <c r="D67" s="449"/>
      <c r="E67" s="449"/>
      <c r="F67" s="449"/>
      <c r="AV67"/>
    </row>
    <row r="68" spans="1:48" ht="12.75">
      <c r="A68" s="302">
        <v>45439</v>
      </c>
      <c r="B68" s="184"/>
      <c r="C68" s="449"/>
      <c r="D68" s="449"/>
      <c r="E68" s="449"/>
      <c r="F68" s="449"/>
      <c r="AV68"/>
    </row>
    <row r="69" spans="1:48" ht="12.75">
      <c r="A69" s="302">
        <v>45440</v>
      </c>
      <c r="B69" s="184"/>
      <c r="C69" s="449"/>
      <c r="D69" s="449"/>
      <c r="E69" s="449"/>
      <c r="F69" s="449"/>
      <c r="AV69"/>
    </row>
    <row r="70" spans="1:48" ht="12.75">
      <c r="A70" s="302">
        <v>45441</v>
      </c>
      <c r="B70" s="184"/>
      <c r="C70" s="449"/>
      <c r="D70" s="449"/>
      <c r="E70" s="449"/>
      <c r="F70" s="449"/>
      <c r="AV70"/>
    </row>
    <row r="71" spans="1:48" ht="12.75">
      <c r="A71" s="302">
        <v>45442</v>
      </c>
      <c r="B71" s="184"/>
      <c r="C71" s="449"/>
      <c r="D71" s="449"/>
      <c r="E71" s="449"/>
      <c r="F71" s="449"/>
      <c r="AV71"/>
    </row>
    <row r="72" spans="1:48" ht="12.75">
      <c r="A72" s="302">
        <v>45443</v>
      </c>
      <c r="B72" s="184"/>
      <c r="C72" s="449"/>
      <c r="D72" s="449"/>
      <c r="E72" s="449"/>
      <c r="F72" s="449"/>
      <c r="AV72"/>
    </row>
    <row r="73" spans="1:47" s="108" customFormat="1" ht="12.75">
      <c r="A73" s="303" t="s">
        <v>9</v>
      </c>
      <c r="B73" s="64">
        <f>SUM(B42:B70)</f>
        <v>0</v>
      </c>
      <c r="C73" s="454"/>
      <c r="D73" s="454"/>
      <c r="E73" s="454"/>
      <c r="F73" s="454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</row>
    <row r="74" spans="1:48" ht="12.75">
      <c r="A74" s="66"/>
      <c r="B74" s="66"/>
      <c r="C74" s="66"/>
      <c r="D74" s="66"/>
      <c r="E74" s="66"/>
      <c r="F74" s="66"/>
      <c r="AV74"/>
    </row>
    <row r="75" spans="7:47" s="96" customFormat="1" ht="12.75"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</row>
    <row r="76" spans="1:48" ht="25.5">
      <c r="A76" s="315" t="s">
        <v>33</v>
      </c>
      <c r="B76" s="263" t="s">
        <v>34</v>
      </c>
      <c r="C76" s="453" t="s">
        <v>35</v>
      </c>
      <c r="D76" s="453"/>
      <c r="E76" s="453"/>
      <c r="F76" s="453"/>
      <c r="AV76"/>
    </row>
    <row r="77" spans="1:48" ht="12.75">
      <c r="A77" s="302">
        <v>45444</v>
      </c>
      <c r="B77" s="181"/>
      <c r="C77" s="449"/>
      <c r="D77" s="449"/>
      <c r="E77" s="449"/>
      <c r="F77" s="449"/>
      <c r="AV77"/>
    </row>
    <row r="78" spans="1:48" ht="12.75">
      <c r="A78" s="302">
        <v>45445</v>
      </c>
      <c r="B78" s="184"/>
      <c r="C78" s="449"/>
      <c r="D78" s="449"/>
      <c r="E78" s="449"/>
      <c r="F78" s="449"/>
      <c r="AV78"/>
    </row>
    <row r="79" spans="1:48" ht="12.75">
      <c r="A79" s="302">
        <v>45446</v>
      </c>
      <c r="B79" s="184"/>
      <c r="C79" s="449"/>
      <c r="D79" s="449"/>
      <c r="E79" s="449"/>
      <c r="F79" s="449"/>
      <c r="AV79"/>
    </row>
    <row r="80" spans="1:48" ht="12.75">
      <c r="A80" s="302">
        <v>45447</v>
      </c>
      <c r="B80" s="184"/>
      <c r="C80" s="449"/>
      <c r="D80" s="449"/>
      <c r="E80" s="449"/>
      <c r="F80" s="449"/>
      <c r="AV80"/>
    </row>
    <row r="81" spans="1:48" ht="12.75">
      <c r="A81" s="302">
        <v>45448</v>
      </c>
      <c r="B81" s="184"/>
      <c r="C81" s="449"/>
      <c r="D81" s="449"/>
      <c r="E81" s="449"/>
      <c r="F81" s="449"/>
      <c r="AV81"/>
    </row>
    <row r="82" spans="1:48" ht="12.75">
      <c r="A82" s="302">
        <v>45449</v>
      </c>
      <c r="B82" s="184"/>
      <c r="C82" s="449"/>
      <c r="D82" s="449"/>
      <c r="E82" s="449"/>
      <c r="F82" s="449"/>
      <c r="AV82"/>
    </row>
    <row r="83" spans="1:48" ht="12.75">
      <c r="A83" s="302">
        <v>45450</v>
      </c>
      <c r="B83" s="184"/>
      <c r="C83" s="449"/>
      <c r="D83" s="449"/>
      <c r="E83" s="449"/>
      <c r="F83" s="449"/>
      <c r="AV83"/>
    </row>
    <row r="84" spans="1:48" ht="12.75">
      <c r="A84" s="302">
        <v>45451</v>
      </c>
      <c r="B84" s="184"/>
      <c r="C84" s="449"/>
      <c r="D84" s="449"/>
      <c r="E84" s="449"/>
      <c r="F84" s="449"/>
      <c r="AV84"/>
    </row>
    <row r="85" spans="1:48" ht="12.75">
      <c r="A85" s="302">
        <v>45452</v>
      </c>
      <c r="B85" s="184"/>
      <c r="C85" s="449"/>
      <c r="D85" s="449"/>
      <c r="E85" s="449"/>
      <c r="F85" s="449"/>
      <c r="AV85"/>
    </row>
    <row r="86" spans="1:48" ht="12.75">
      <c r="A86" s="302">
        <v>45453</v>
      </c>
      <c r="B86" s="184"/>
      <c r="C86" s="449"/>
      <c r="D86" s="449"/>
      <c r="E86" s="449"/>
      <c r="F86" s="449"/>
      <c r="AV86"/>
    </row>
    <row r="87" spans="1:48" ht="12.75">
      <c r="A87" s="302">
        <v>45454</v>
      </c>
      <c r="B87" s="184"/>
      <c r="C87" s="449"/>
      <c r="D87" s="449"/>
      <c r="E87" s="449"/>
      <c r="F87" s="449"/>
      <c r="AV87"/>
    </row>
    <row r="88" spans="1:48" ht="12.75">
      <c r="A88" s="302">
        <v>45455</v>
      </c>
      <c r="B88" s="184"/>
      <c r="C88" s="449"/>
      <c r="D88" s="449"/>
      <c r="E88" s="449"/>
      <c r="F88" s="449"/>
      <c r="AV88"/>
    </row>
    <row r="89" spans="1:48" ht="12.75">
      <c r="A89" s="302">
        <v>45456</v>
      </c>
      <c r="B89" s="184"/>
      <c r="C89" s="449"/>
      <c r="D89" s="449"/>
      <c r="E89" s="449"/>
      <c r="F89" s="449"/>
      <c r="AV89"/>
    </row>
    <row r="90" spans="1:48" ht="12.75">
      <c r="A90" s="302">
        <v>45457</v>
      </c>
      <c r="B90" s="184"/>
      <c r="C90" s="449"/>
      <c r="D90" s="449"/>
      <c r="E90" s="449"/>
      <c r="F90" s="449"/>
      <c r="AV90"/>
    </row>
    <row r="91" spans="1:48" ht="12.75">
      <c r="A91" s="302">
        <v>45458</v>
      </c>
      <c r="B91" s="184"/>
      <c r="C91" s="449"/>
      <c r="D91" s="449"/>
      <c r="E91" s="449"/>
      <c r="F91" s="449"/>
      <c r="AV91"/>
    </row>
    <row r="92" spans="1:48" ht="12.75">
      <c r="A92" s="302">
        <v>45459</v>
      </c>
      <c r="B92" s="184"/>
      <c r="C92" s="449"/>
      <c r="D92" s="449"/>
      <c r="E92" s="449"/>
      <c r="F92" s="449"/>
      <c r="AV92"/>
    </row>
    <row r="93" spans="1:48" ht="12.75">
      <c r="A93" s="302">
        <v>45460</v>
      </c>
      <c r="B93" s="184"/>
      <c r="C93" s="449"/>
      <c r="D93" s="449"/>
      <c r="E93" s="449"/>
      <c r="F93" s="449"/>
      <c r="AV93"/>
    </row>
    <row r="94" spans="1:48" ht="12.75">
      <c r="A94" s="302">
        <v>45461</v>
      </c>
      <c r="B94" s="184"/>
      <c r="C94" s="449"/>
      <c r="D94" s="449"/>
      <c r="E94" s="449"/>
      <c r="F94" s="449"/>
      <c r="AV94"/>
    </row>
    <row r="95" spans="1:48" ht="12.75">
      <c r="A95" s="302">
        <v>45462</v>
      </c>
      <c r="B95" s="184"/>
      <c r="C95" s="449"/>
      <c r="D95" s="449"/>
      <c r="E95" s="449"/>
      <c r="F95" s="449"/>
      <c r="AV95"/>
    </row>
    <row r="96" spans="1:48" ht="12.75">
      <c r="A96" s="302">
        <v>45463</v>
      </c>
      <c r="B96" s="184"/>
      <c r="C96" s="449"/>
      <c r="D96" s="449"/>
      <c r="E96" s="449"/>
      <c r="F96" s="449"/>
      <c r="AV96"/>
    </row>
    <row r="97" spans="1:48" ht="12.75">
      <c r="A97" s="302">
        <v>45464</v>
      </c>
      <c r="B97" s="184"/>
      <c r="C97" s="449"/>
      <c r="D97" s="449"/>
      <c r="E97" s="449"/>
      <c r="F97" s="449"/>
      <c r="AV97"/>
    </row>
    <row r="98" spans="1:48" ht="12.75">
      <c r="A98" s="302">
        <v>45465</v>
      </c>
      <c r="B98" s="184"/>
      <c r="C98" s="449"/>
      <c r="D98" s="449"/>
      <c r="E98" s="449"/>
      <c r="F98" s="449"/>
      <c r="AV98"/>
    </row>
    <row r="99" spans="1:48" ht="12.75">
      <c r="A99" s="302">
        <v>45466</v>
      </c>
      <c r="B99" s="184"/>
      <c r="C99" s="449"/>
      <c r="D99" s="449"/>
      <c r="E99" s="449"/>
      <c r="F99" s="449"/>
      <c r="AV99"/>
    </row>
    <row r="100" spans="1:48" ht="12.75">
      <c r="A100" s="302">
        <v>45467</v>
      </c>
      <c r="B100" s="184"/>
      <c r="C100" s="449"/>
      <c r="D100" s="449"/>
      <c r="E100" s="449"/>
      <c r="F100" s="449"/>
      <c r="AV100"/>
    </row>
    <row r="101" spans="1:48" ht="12.75">
      <c r="A101" s="302">
        <v>45468</v>
      </c>
      <c r="B101" s="184"/>
      <c r="C101" s="449"/>
      <c r="D101" s="449"/>
      <c r="E101" s="449"/>
      <c r="F101" s="449"/>
      <c r="AV101"/>
    </row>
    <row r="102" spans="1:48" ht="12.75">
      <c r="A102" s="302">
        <v>45469</v>
      </c>
      <c r="B102" s="184"/>
      <c r="C102" s="449"/>
      <c r="D102" s="449"/>
      <c r="E102" s="449"/>
      <c r="F102" s="449"/>
      <c r="AV102"/>
    </row>
    <row r="103" spans="1:48" ht="12.75">
      <c r="A103" s="302">
        <v>45470</v>
      </c>
      <c r="B103" s="184"/>
      <c r="C103" s="449"/>
      <c r="D103" s="449"/>
      <c r="E103" s="449"/>
      <c r="F103" s="449"/>
      <c r="AV103"/>
    </row>
    <row r="104" spans="1:48" ht="12.75">
      <c r="A104" s="302">
        <v>45471</v>
      </c>
      <c r="B104" s="184"/>
      <c r="C104" s="449"/>
      <c r="D104" s="449"/>
      <c r="E104" s="449"/>
      <c r="F104" s="449"/>
      <c r="AV104"/>
    </row>
    <row r="105" spans="1:48" ht="12.75">
      <c r="A105" s="302">
        <v>45472</v>
      </c>
      <c r="B105" s="184"/>
      <c r="C105" s="449"/>
      <c r="D105" s="449"/>
      <c r="E105" s="449"/>
      <c r="F105" s="449"/>
      <c r="AV105"/>
    </row>
    <row r="106" spans="1:48" ht="12.75">
      <c r="A106" s="302">
        <v>45473</v>
      </c>
      <c r="B106" s="184"/>
      <c r="C106" s="449"/>
      <c r="D106" s="449"/>
      <c r="E106" s="449"/>
      <c r="F106" s="449"/>
      <c r="AV106"/>
    </row>
    <row r="107" spans="1:47" s="108" customFormat="1" ht="12.75">
      <c r="A107" s="303" t="s">
        <v>15</v>
      </c>
      <c r="B107" s="64">
        <f>SUM(B78:B106)</f>
        <v>0</v>
      </c>
      <c r="C107" s="454"/>
      <c r="D107" s="454"/>
      <c r="E107" s="454"/>
      <c r="F107" s="454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109"/>
      <c r="AT107" s="109"/>
      <c r="AU107" s="109"/>
    </row>
    <row r="108" spans="1:48" ht="12.75">
      <c r="A108" s="70"/>
      <c r="B108" s="66"/>
      <c r="C108" s="66"/>
      <c r="D108" s="66"/>
      <c r="E108" s="66"/>
      <c r="F108" s="66"/>
      <c r="AV108"/>
    </row>
    <row r="109" ht="12.75">
      <c r="AV109"/>
    </row>
    <row r="110" s="76" customFormat="1" ht="12.75"/>
    <row r="111" ht="12.75">
      <c r="AV111"/>
    </row>
    <row r="112" ht="12.75">
      <c r="AV112"/>
    </row>
    <row r="113" ht="12.75">
      <c r="AV113"/>
    </row>
    <row r="114" ht="12.75">
      <c r="AV114"/>
    </row>
    <row r="115" ht="12.75">
      <c r="AV115"/>
    </row>
    <row r="116" ht="12.75">
      <c r="AV116"/>
    </row>
    <row r="117" ht="12.75">
      <c r="AV117"/>
    </row>
    <row r="118" ht="12.75">
      <c r="AV118"/>
    </row>
    <row r="119" ht="12.75">
      <c r="AV119"/>
    </row>
    <row r="120" ht="12.75">
      <c r="AV120"/>
    </row>
    <row r="121" ht="12.75">
      <c r="AV121"/>
    </row>
    <row r="122" ht="12.75">
      <c r="AV122"/>
    </row>
    <row r="123" ht="12.75">
      <c r="AV123"/>
    </row>
    <row r="124" ht="12.75">
      <c r="AV124"/>
    </row>
    <row r="125" ht="12.75">
      <c r="AV125"/>
    </row>
    <row r="126" ht="12.75">
      <c r="AV126"/>
    </row>
    <row r="127" ht="12.75">
      <c r="AV127"/>
    </row>
    <row r="128" ht="12.75">
      <c r="AV128"/>
    </row>
    <row r="129" ht="12.75">
      <c r="AV129"/>
    </row>
    <row r="130" ht="12.75">
      <c r="AV130"/>
    </row>
    <row r="131" ht="12.75">
      <c r="AV131"/>
    </row>
    <row r="132" ht="12.75">
      <c r="AV132"/>
    </row>
    <row r="133" ht="12.75">
      <c r="AV133"/>
    </row>
    <row r="134" ht="12.75">
      <c r="AV134"/>
    </row>
    <row r="135" ht="12.75">
      <c r="AV135"/>
    </row>
    <row r="136" ht="12.75">
      <c r="AV136"/>
    </row>
    <row r="137" ht="12.75">
      <c r="AV137"/>
    </row>
    <row r="138" ht="12.75">
      <c r="AV138"/>
    </row>
    <row r="139" ht="12.75">
      <c r="AV139"/>
    </row>
    <row r="140" ht="12.75">
      <c r="AV140"/>
    </row>
    <row r="141" ht="12.75">
      <c r="AV141"/>
    </row>
    <row r="142" ht="12.75">
      <c r="AV142"/>
    </row>
    <row r="143" ht="12.75">
      <c r="AV143"/>
    </row>
    <row r="144" ht="12.75">
      <c r="AV144"/>
    </row>
    <row r="145" ht="12.75">
      <c r="AV145"/>
    </row>
    <row r="146" ht="12.75">
      <c r="AV146"/>
    </row>
    <row r="147" ht="12.75">
      <c r="AV147"/>
    </row>
    <row r="148" spans="1:47" s="77" customFormat="1" ht="12.75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  <c r="AM148" s="76"/>
      <c r="AN148" s="76"/>
      <c r="AO148" s="76"/>
      <c r="AP148" s="76"/>
      <c r="AQ148" s="76"/>
      <c r="AR148" s="76"/>
      <c r="AS148" s="76"/>
      <c r="AT148" s="76"/>
      <c r="AU148" s="76"/>
    </row>
    <row r="149" spans="1:47" s="77" customFormat="1" ht="12.75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</row>
    <row r="150" spans="1:47" s="77" customFormat="1" ht="12.75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</row>
    <row r="151" spans="1:47" s="77" customFormat="1" ht="12.75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</row>
    <row r="152" ht="12.75">
      <c r="AV152"/>
    </row>
    <row r="153" ht="12.75">
      <c r="AV153"/>
    </row>
    <row r="154" ht="12.75">
      <c r="AV154"/>
    </row>
    <row r="155" ht="12.75">
      <c r="AV155"/>
    </row>
    <row r="156" ht="12.75">
      <c r="AV156"/>
    </row>
    <row r="157" ht="12.75">
      <c r="AV157"/>
    </row>
    <row r="158" ht="12.75">
      <c r="AV158"/>
    </row>
    <row r="159" ht="12.75">
      <c r="AV159"/>
    </row>
    <row r="160" ht="12.75">
      <c r="AV160"/>
    </row>
    <row r="161" ht="12.75">
      <c r="AV161"/>
    </row>
    <row r="162" ht="12.75">
      <c r="AV162"/>
    </row>
    <row r="163" ht="12.75">
      <c r="AV163"/>
    </row>
    <row r="164" ht="12.75">
      <c r="AV164"/>
    </row>
    <row r="165" ht="12.75">
      <c r="AV165"/>
    </row>
    <row r="166" ht="12.75">
      <c r="AV166"/>
    </row>
    <row r="167" ht="12.75">
      <c r="AV167"/>
    </row>
    <row r="168" ht="12.75">
      <c r="AV168"/>
    </row>
    <row r="169" ht="12.75">
      <c r="AV169"/>
    </row>
    <row r="170" ht="12.75">
      <c r="AV170"/>
    </row>
    <row r="171" ht="12.75">
      <c r="AV171"/>
    </row>
    <row r="172" ht="12.75">
      <c r="AV172"/>
    </row>
    <row r="173" ht="12.75">
      <c r="AV173"/>
    </row>
    <row r="174" ht="12.75">
      <c r="AV174"/>
    </row>
  </sheetData>
  <sheetProtection/>
  <mergeCells count="99">
    <mergeCell ref="A3:C3"/>
    <mergeCell ref="A4:B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34:F34"/>
    <mergeCell ref="C23:F23"/>
    <mergeCell ref="C24:F24"/>
    <mergeCell ref="C25:F25"/>
    <mergeCell ref="C26:F26"/>
    <mergeCell ref="C27:F27"/>
    <mergeCell ref="C28:F28"/>
    <mergeCell ref="C35:F35"/>
    <mergeCell ref="C36:F36"/>
    <mergeCell ref="C37:F37"/>
    <mergeCell ref="C38:F38"/>
    <mergeCell ref="C41:F41"/>
    <mergeCell ref="C29:F29"/>
    <mergeCell ref="C30:F30"/>
    <mergeCell ref="C31:F31"/>
    <mergeCell ref="C32:F32"/>
    <mergeCell ref="C33:F33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59:F59"/>
    <mergeCell ref="C60:F60"/>
    <mergeCell ref="C61:F61"/>
    <mergeCell ref="C62:F62"/>
    <mergeCell ref="C63:F63"/>
    <mergeCell ref="C64:F64"/>
    <mergeCell ref="C65:F65"/>
    <mergeCell ref="C66:F66"/>
    <mergeCell ref="C67:F67"/>
    <mergeCell ref="C68:F68"/>
    <mergeCell ref="C69:F69"/>
    <mergeCell ref="C70:F70"/>
    <mergeCell ref="C73:F73"/>
    <mergeCell ref="C76:F76"/>
    <mergeCell ref="C77:F77"/>
    <mergeCell ref="C78:F78"/>
    <mergeCell ref="C79:F79"/>
    <mergeCell ref="C80:F80"/>
    <mergeCell ref="C81:F81"/>
    <mergeCell ref="C82:F82"/>
    <mergeCell ref="C83:F83"/>
    <mergeCell ref="C84:F84"/>
    <mergeCell ref="C85:F85"/>
    <mergeCell ref="C86:F86"/>
    <mergeCell ref="C87:F87"/>
    <mergeCell ref="C88:F88"/>
    <mergeCell ref="C89:F89"/>
    <mergeCell ref="C90:F90"/>
    <mergeCell ref="C91:F91"/>
    <mergeCell ref="C92:F92"/>
    <mergeCell ref="C93:F93"/>
    <mergeCell ref="C94:F94"/>
    <mergeCell ref="C95:F95"/>
    <mergeCell ref="C96:F96"/>
    <mergeCell ref="C97:F97"/>
    <mergeCell ref="C98:F98"/>
    <mergeCell ref="C99:F99"/>
    <mergeCell ref="C106:F106"/>
    <mergeCell ref="C107:F107"/>
    <mergeCell ref="C71:F71"/>
    <mergeCell ref="C72:F72"/>
    <mergeCell ref="C100:F100"/>
    <mergeCell ref="C101:F101"/>
    <mergeCell ref="C102:F102"/>
    <mergeCell ref="C103:F103"/>
    <mergeCell ref="C104:F104"/>
    <mergeCell ref="C105:F105"/>
  </mergeCells>
  <printOptions/>
  <pageMargins left="0.7" right="0.7" top="0.75" bottom="0.75" header="0.3" footer="0.3"/>
  <pageSetup horizontalDpi="600" verticalDpi="60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120"/>
  <sheetViews>
    <sheetView zoomScalePageLayoutView="0" workbookViewId="0" topLeftCell="A1">
      <selection activeCell="B6" sqref="B6"/>
    </sheetView>
  </sheetViews>
  <sheetFormatPr defaultColWidth="9.140625" defaultRowHeight="12.75"/>
  <cols>
    <col min="2" max="2" width="10.57421875" style="0" bestFit="1" customWidth="1"/>
    <col min="3" max="3" width="10.421875" style="0" bestFit="1" customWidth="1"/>
    <col min="4" max="4" width="19.7109375" style="0" bestFit="1" customWidth="1"/>
    <col min="5" max="5" width="9.57421875" style="0" bestFit="1" customWidth="1"/>
    <col min="6" max="6" width="23.57421875" style="0" bestFit="1" customWidth="1"/>
    <col min="7" max="7" width="9.57421875" style="0" customWidth="1"/>
    <col min="8" max="8" width="23.57421875" style="0" bestFit="1" customWidth="1"/>
    <col min="9" max="9" width="15.8515625" style="81" bestFit="1" customWidth="1"/>
    <col min="10" max="10" width="61.7109375" style="81" customWidth="1"/>
  </cols>
  <sheetData>
    <row r="1" spans="1:10" ht="38.25" customHeight="1">
      <c r="A1" s="91" t="s">
        <v>43</v>
      </c>
      <c r="H1" s="264" t="s">
        <v>120</v>
      </c>
      <c r="I1" s="184"/>
      <c r="J1" s="184"/>
    </row>
    <row r="2" ht="12.75">
      <c r="A2" s="73" t="s">
        <v>76</v>
      </c>
    </row>
    <row r="3" spans="1:11" ht="12.75">
      <c r="A3" s="86" t="s">
        <v>63</v>
      </c>
      <c r="B3" s="66"/>
      <c r="C3" s="66"/>
      <c r="D3" s="66"/>
      <c r="E3" s="66"/>
      <c r="F3" s="66"/>
      <c r="G3" s="87"/>
      <c r="H3" s="88" t="s">
        <v>118</v>
      </c>
      <c r="I3" s="88" t="s">
        <v>45</v>
      </c>
      <c r="J3" s="88"/>
      <c r="K3" s="67"/>
    </row>
    <row r="4" spans="1:11" ht="12.75">
      <c r="A4" s="71" t="s">
        <v>41</v>
      </c>
      <c r="B4" s="71" t="s">
        <v>37</v>
      </c>
      <c r="C4" s="71" t="s">
        <v>39</v>
      </c>
      <c r="D4" s="71" t="s">
        <v>139</v>
      </c>
      <c r="E4" s="71" t="s">
        <v>40</v>
      </c>
      <c r="F4" s="71" t="s">
        <v>38</v>
      </c>
      <c r="G4" s="71" t="s">
        <v>46</v>
      </c>
      <c r="H4" s="82" t="s">
        <v>46</v>
      </c>
      <c r="I4" s="84">
        <f>SUM(I5:I45)</f>
        <v>0</v>
      </c>
      <c r="J4" s="72" t="s">
        <v>14</v>
      </c>
      <c r="K4" s="67"/>
    </row>
    <row r="5" spans="1:11" ht="12.75">
      <c r="A5" s="188"/>
      <c r="B5" s="189">
        <v>45383</v>
      </c>
      <c r="C5" s="190"/>
      <c r="D5" s="190"/>
      <c r="E5" s="190"/>
      <c r="F5" s="190"/>
      <c r="G5" s="190"/>
      <c r="H5" s="81">
        <v>0.655</v>
      </c>
      <c r="I5" s="125">
        <f>H5*G5</f>
        <v>0</v>
      </c>
      <c r="J5" s="196"/>
      <c r="K5" s="67"/>
    </row>
    <row r="6" spans="1:10" ht="12.75">
      <c r="A6" s="185"/>
      <c r="B6" s="193"/>
      <c r="C6" s="194"/>
      <c r="D6" s="185"/>
      <c r="E6" s="185"/>
      <c r="F6" s="185"/>
      <c r="G6" s="185"/>
      <c r="H6" s="81">
        <v>0.655</v>
      </c>
      <c r="I6" s="85">
        <f>H6*G6</f>
        <v>0</v>
      </c>
      <c r="J6" s="195"/>
    </row>
    <row r="7" spans="1:12" ht="12.75">
      <c r="A7" s="185"/>
      <c r="B7" s="193"/>
      <c r="C7" s="185"/>
      <c r="D7" s="185"/>
      <c r="E7" s="185"/>
      <c r="F7" s="185"/>
      <c r="G7" s="185"/>
      <c r="H7" s="81">
        <v>0.655</v>
      </c>
      <c r="I7" s="85">
        <f aca="true" t="shared" si="0" ref="I7:I45">H7*G7</f>
        <v>0</v>
      </c>
      <c r="J7" s="185"/>
      <c r="L7" s="73"/>
    </row>
    <row r="8" spans="1:10" ht="12.75">
      <c r="A8" s="185"/>
      <c r="B8" s="193"/>
      <c r="C8" s="185"/>
      <c r="D8" s="185"/>
      <c r="E8" s="185"/>
      <c r="F8" s="185"/>
      <c r="G8" s="185"/>
      <c r="H8" s="81">
        <v>0.655</v>
      </c>
      <c r="I8" s="85">
        <f t="shared" si="0"/>
        <v>0</v>
      </c>
      <c r="J8" s="185"/>
    </row>
    <row r="9" spans="1:10" ht="12.75">
      <c r="A9" s="185"/>
      <c r="B9" s="193"/>
      <c r="C9" s="185"/>
      <c r="D9" s="185"/>
      <c r="E9" s="185"/>
      <c r="F9" s="185"/>
      <c r="G9" s="185"/>
      <c r="H9" s="81">
        <v>0.655</v>
      </c>
      <c r="I9" s="85">
        <f t="shared" si="0"/>
        <v>0</v>
      </c>
      <c r="J9" s="185"/>
    </row>
    <row r="10" spans="1:10" ht="12.75">
      <c r="A10" s="188"/>
      <c r="B10" s="193"/>
      <c r="C10" s="188"/>
      <c r="D10" s="188"/>
      <c r="E10" s="188"/>
      <c r="F10" s="188"/>
      <c r="G10" s="188"/>
      <c r="H10" s="81">
        <v>0.655</v>
      </c>
      <c r="I10" s="85">
        <f t="shared" si="0"/>
        <v>0</v>
      </c>
      <c r="J10" s="188"/>
    </row>
    <row r="11" spans="1:10" ht="12.75">
      <c r="A11" s="188"/>
      <c r="B11" s="193"/>
      <c r="C11" s="188"/>
      <c r="D11" s="188"/>
      <c r="E11" s="188"/>
      <c r="F11" s="188"/>
      <c r="G11" s="188"/>
      <c r="H11" s="81">
        <v>0.655</v>
      </c>
      <c r="I11" s="85">
        <f t="shared" si="0"/>
        <v>0</v>
      </c>
      <c r="J11" s="188"/>
    </row>
    <row r="12" spans="1:10" ht="12.75">
      <c r="A12" s="188"/>
      <c r="B12" s="193"/>
      <c r="C12" s="188"/>
      <c r="D12" s="188"/>
      <c r="E12" s="188"/>
      <c r="F12" s="188"/>
      <c r="G12" s="188"/>
      <c r="H12" s="81">
        <v>0.655</v>
      </c>
      <c r="I12" s="85">
        <f t="shared" si="0"/>
        <v>0</v>
      </c>
      <c r="J12" s="188"/>
    </row>
    <row r="13" spans="1:10" ht="12.75">
      <c r="A13" s="188"/>
      <c r="B13" s="193"/>
      <c r="C13" s="188"/>
      <c r="D13" s="188"/>
      <c r="E13" s="188"/>
      <c r="F13" s="188"/>
      <c r="G13" s="188"/>
      <c r="H13" s="81">
        <v>0.655</v>
      </c>
      <c r="I13" s="85">
        <f t="shared" si="0"/>
        <v>0</v>
      </c>
      <c r="J13" s="188"/>
    </row>
    <row r="14" spans="1:10" ht="12.75">
      <c r="A14" s="188"/>
      <c r="B14" s="193"/>
      <c r="C14" s="188"/>
      <c r="D14" s="188"/>
      <c r="E14" s="188"/>
      <c r="F14" s="188"/>
      <c r="G14" s="188"/>
      <c r="H14" s="81">
        <v>0.655</v>
      </c>
      <c r="I14" s="85">
        <f t="shared" si="0"/>
        <v>0</v>
      </c>
      <c r="J14" s="188"/>
    </row>
    <row r="15" spans="1:10" ht="12.75">
      <c r="A15" s="188"/>
      <c r="B15" s="193"/>
      <c r="C15" s="188"/>
      <c r="D15" s="188"/>
      <c r="E15" s="188"/>
      <c r="F15" s="188"/>
      <c r="G15" s="188"/>
      <c r="H15" s="81">
        <v>0.655</v>
      </c>
      <c r="I15" s="85">
        <f t="shared" si="0"/>
        <v>0</v>
      </c>
      <c r="J15" s="188"/>
    </row>
    <row r="16" spans="1:10" ht="12.75">
      <c r="A16" s="188"/>
      <c r="B16" s="193"/>
      <c r="C16" s="188"/>
      <c r="D16" s="188"/>
      <c r="E16" s="188"/>
      <c r="F16" s="188"/>
      <c r="G16" s="188"/>
      <c r="H16" s="81">
        <v>0.655</v>
      </c>
      <c r="I16" s="85">
        <f t="shared" si="0"/>
        <v>0</v>
      </c>
      <c r="J16" s="188"/>
    </row>
    <row r="17" spans="1:10" ht="12.75">
      <c r="A17" s="188"/>
      <c r="B17" s="193"/>
      <c r="C17" s="188"/>
      <c r="D17" s="188"/>
      <c r="E17" s="188"/>
      <c r="F17" s="188"/>
      <c r="G17" s="188"/>
      <c r="H17" s="81">
        <v>0.655</v>
      </c>
      <c r="I17" s="85">
        <f t="shared" si="0"/>
        <v>0</v>
      </c>
      <c r="J17" s="188"/>
    </row>
    <row r="18" spans="1:10" ht="12.75">
      <c r="A18" s="188"/>
      <c r="B18" s="193"/>
      <c r="C18" s="188"/>
      <c r="D18" s="188"/>
      <c r="E18" s="188"/>
      <c r="F18" s="188"/>
      <c r="G18" s="188"/>
      <c r="H18" s="81">
        <v>0.655</v>
      </c>
      <c r="I18" s="85">
        <f t="shared" si="0"/>
        <v>0</v>
      </c>
      <c r="J18" s="188"/>
    </row>
    <row r="19" spans="1:10" ht="12.75">
      <c r="A19" s="188"/>
      <c r="B19" s="193"/>
      <c r="C19" s="188"/>
      <c r="D19" s="188"/>
      <c r="E19" s="188"/>
      <c r="F19" s="188"/>
      <c r="G19" s="188"/>
      <c r="H19" s="81">
        <v>0.655</v>
      </c>
      <c r="I19" s="85">
        <f t="shared" si="0"/>
        <v>0</v>
      </c>
      <c r="J19" s="188"/>
    </row>
    <row r="20" spans="1:10" ht="12.75">
      <c r="A20" s="188"/>
      <c r="B20" s="193"/>
      <c r="C20" s="188"/>
      <c r="D20" s="188"/>
      <c r="E20" s="188"/>
      <c r="F20" s="188"/>
      <c r="G20" s="188"/>
      <c r="H20" s="81">
        <v>0.655</v>
      </c>
      <c r="I20" s="85">
        <f t="shared" si="0"/>
        <v>0</v>
      </c>
      <c r="J20" s="188"/>
    </row>
    <row r="21" spans="1:10" ht="12.75">
      <c r="A21" s="188"/>
      <c r="B21" s="193"/>
      <c r="C21" s="188"/>
      <c r="D21" s="188"/>
      <c r="E21" s="188"/>
      <c r="F21" s="188"/>
      <c r="G21" s="188"/>
      <c r="H21" s="81">
        <v>0.655</v>
      </c>
      <c r="I21" s="85">
        <f t="shared" si="0"/>
        <v>0</v>
      </c>
      <c r="J21" s="188"/>
    </row>
    <row r="22" spans="1:10" ht="12.75">
      <c r="A22" s="188"/>
      <c r="B22" s="193"/>
      <c r="C22" s="188"/>
      <c r="D22" s="188"/>
      <c r="E22" s="188"/>
      <c r="F22" s="188"/>
      <c r="G22" s="188"/>
      <c r="H22" s="81">
        <v>0.655</v>
      </c>
      <c r="I22" s="85">
        <f t="shared" si="0"/>
        <v>0</v>
      </c>
      <c r="J22" s="188"/>
    </row>
    <row r="23" spans="1:10" ht="12.75">
      <c r="A23" s="188"/>
      <c r="B23" s="193"/>
      <c r="C23" s="188"/>
      <c r="D23" s="188"/>
      <c r="E23" s="188"/>
      <c r="F23" s="188"/>
      <c r="G23" s="188"/>
      <c r="H23" s="81">
        <v>0.655</v>
      </c>
      <c r="I23" s="85">
        <f t="shared" si="0"/>
        <v>0</v>
      </c>
      <c r="J23" s="188"/>
    </row>
    <row r="24" spans="1:10" ht="12.75">
      <c r="A24" s="188"/>
      <c r="B24" s="193"/>
      <c r="C24" s="188"/>
      <c r="D24" s="188"/>
      <c r="E24" s="188"/>
      <c r="F24" s="188"/>
      <c r="G24" s="188"/>
      <c r="H24" s="81">
        <v>0.655</v>
      </c>
      <c r="I24" s="85">
        <f t="shared" si="0"/>
        <v>0</v>
      </c>
      <c r="J24" s="188"/>
    </row>
    <row r="25" spans="1:10" ht="12.75">
      <c r="A25" s="188"/>
      <c r="B25" s="193"/>
      <c r="C25" s="188"/>
      <c r="D25" s="188"/>
      <c r="E25" s="188"/>
      <c r="F25" s="188"/>
      <c r="G25" s="188"/>
      <c r="H25" s="81">
        <v>0.655</v>
      </c>
      <c r="I25" s="85">
        <f t="shared" si="0"/>
        <v>0</v>
      </c>
      <c r="J25" s="188"/>
    </row>
    <row r="26" spans="1:10" ht="12.75">
      <c r="A26" s="188"/>
      <c r="B26" s="193"/>
      <c r="C26" s="188"/>
      <c r="D26" s="188"/>
      <c r="E26" s="188"/>
      <c r="F26" s="188"/>
      <c r="G26" s="188"/>
      <c r="H26" s="81">
        <v>0.655</v>
      </c>
      <c r="I26" s="85">
        <f t="shared" si="0"/>
        <v>0</v>
      </c>
      <c r="J26" s="188"/>
    </row>
    <row r="27" spans="1:10" ht="12.75">
      <c r="A27" s="188"/>
      <c r="B27" s="193"/>
      <c r="C27" s="188"/>
      <c r="D27" s="188"/>
      <c r="E27" s="188"/>
      <c r="F27" s="188"/>
      <c r="G27" s="188"/>
      <c r="H27" s="81">
        <v>0.655</v>
      </c>
      <c r="I27" s="85">
        <f t="shared" si="0"/>
        <v>0</v>
      </c>
      <c r="J27" s="188"/>
    </row>
    <row r="28" spans="1:10" ht="12.75">
      <c r="A28" s="188"/>
      <c r="B28" s="193"/>
      <c r="C28" s="188"/>
      <c r="D28" s="188"/>
      <c r="E28" s="188"/>
      <c r="F28" s="188"/>
      <c r="G28" s="188"/>
      <c r="H28" s="81">
        <v>0.655</v>
      </c>
      <c r="I28" s="85">
        <f t="shared" si="0"/>
        <v>0</v>
      </c>
      <c r="J28" s="188"/>
    </row>
    <row r="29" spans="1:10" ht="12.75">
      <c r="A29" s="188"/>
      <c r="B29" s="193"/>
      <c r="C29" s="188"/>
      <c r="D29" s="188"/>
      <c r="E29" s="188"/>
      <c r="F29" s="188"/>
      <c r="G29" s="188"/>
      <c r="H29" s="81">
        <v>0.655</v>
      </c>
      <c r="I29" s="85">
        <f t="shared" si="0"/>
        <v>0</v>
      </c>
      <c r="J29" s="188"/>
    </row>
    <row r="30" spans="1:10" ht="12.75">
      <c r="A30" s="188"/>
      <c r="B30" s="193"/>
      <c r="C30" s="188"/>
      <c r="D30" s="188"/>
      <c r="E30" s="188"/>
      <c r="F30" s="188"/>
      <c r="G30" s="188"/>
      <c r="H30" s="81">
        <v>0.655</v>
      </c>
      <c r="I30" s="85">
        <f t="shared" si="0"/>
        <v>0</v>
      </c>
      <c r="J30" s="188"/>
    </row>
    <row r="31" spans="1:10" ht="12.75">
      <c r="A31" s="188"/>
      <c r="B31" s="193"/>
      <c r="C31" s="188"/>
      <c r="D31" s="188"/>
      <c r="E31" s="188"/>
      <c r="F31" s="188"/>
      <c r="G31" s="188"/>
      <c r="H31" s="81">
        <v>0.655</v>
      </c>
      <c r="I31" s="85">
        <f t="shared" si="0"/>
        <v>0</v>
      </c>
      <c r="J31" s="188"/>
    </row>
    <row r="32" spans="1:10" ht="12.75">
      <c r="A32" s="188"/>
      <c r="B32" s="193"/>
      <c r="C32" s="188"/>
      <c r="D32" s="188"/>
      <c r="E32" s="188"/>
      <c r="F32" s="188"/>
      <c r="G32" s="188"/>
      <c r="H32" s="81">
        <v>0.655</v>
      </c>
      <c r="I32" s="85">
        <f t="shared" si="0"/>
        <v>0</v>
      </c>
      <c r="J32" s="188"/>
    </row>
    <row r="33" spans="1:10" ht="12.75">
      <c r="A33" s="188"/>
      <c r="B33" s="193"/>
      <c r="C33" s="188"/>
      <c r="D33" s="188"/>
      <c r="E33" s="188"/>
      <c r="F33" s="188"/>
      <c r="G33" s="188"/>
      <c r="H33" s="81">
        <v>0.655</v>
      </c>
      <c r="I33" s="85">
        <f t="shared" si="0"/>
        <v>0</v>
      </c>
      <c r="J33" s="188"/>
    </row>
    <row r="34" spans="1:10" ht="12.75">
      <c r="A34" s="188"/>
      <c r="B34" s="193"/>
      <c r="C34" s="188"/>
      <c r="D34" s="188"/>
      <c r="E34" s="188"/>
      <c r="F34" s="188"/>
      <c r="G34" s="188"/>
      <c r="H34" s="81">
        <v>0.655</v>
      </c>
      <c r="I34" s="85">
        <f t="shared" si="0"/>
        <v>0</v>
      </c>
      <c r="J34" s="188"/>
    </row>
    <row r="35" spans="1:10" ht="12.75">
      <c r="A35" s="188"/>
      <c r="B35" s="193"/>
      <c r="C35" s="188"/>
      <c r="D35" s="188"/>
      <c r="E35" s="188"/>
      <c r="F35" s="188"/>
      <c r="G35" s="188"/>
      <c r="H35" s="81">
        <v>0.655</v>
      </c>
      <c r="I35" s="85">
        <f t="shared" si="0"/>
        <v>0</v>
      </c>
      <c r="J35" s="188"/>
    </row>
    <row r="36" spans="1:10" ht="12.75">
      <c r="A36" s="188"/>
      <c r="B36" s="193"/>
      <c r="C36" s="188"/>
      <c r="D36" s="188"/>
      <c r="E36" s="188"/>
      <c r="F36" s="188"/>
      <c r="G36" s="188"/>
      <c r="H36" s="81">
        <v>0.655</v>
      </c>
      <c r="I36" s="85">
        <f t="shared" si="0"/>
        <v>0</v>
      </c>
      <c r="J36" s="188"/>
    </row>
    <row r="37" spans="1:10" ht="12.75">
      <c r="A37" s="188"/>
      <c r="B37" s="193"/>
      <c r="C37" s="188"/>
      <c r="D37" s="188"/>
      <c r="E37" s="188"/>
      <c r="F37" s="188"/>
      <c r="G37" s="188"/>
      <c r="H37" s="81">
        <v>0.655</v>
      </c>
      <c r="I37" s="85">
        <f t="shared" si="0"/>
        <v>0</v>
      </c>
      <c r="J37" s="188"/>
    </row>
    <row r="38" spans="1:10" ht="12.75">
      <c r="A38" s="188"/>
      <c r="B38" s="193"/>
      <c r="C38" s="188"/>
      <c r="D38" s="188"/>
      <c r="E38" s="188"/>
      <c r="F38" s="188"/>
      <c r="G38" s="188"/>
      <c r="H38" s="81">
        <v>0.655</v>
      </c>
      <c r="I38" s="85">
        <f t="shared" si="0"/>
        <v>0</v>
      </c>
      <c r="J38" s="188"/>
    </row>
    <row r="39" spans="1:10" ht="12.75">
      <c r="A39" s="188"/>
      <c r="B39" s="193"/>
      <c r="C39" s="188"/>
      <c r="D39" s="188"/>
      <c r="E39" s="188"/>
      <c r="F39" s="188"/>
      <c r="G39" s="188"/>
      <c r="H39" s="81">
        <v>0.655</v>
      </c>
      <c r="I39" s="85">
        <f t="shared" si="0"/>
        <v>0</v>
      </c>
      <c r="J39" s="188"/>
    </row>
    <row r="40" spans="1:10" ht="12.75">
      <c r="A40" s="188"/>
      <c r="B40" s="193"/>
      <c r="C40" s="188"/>
      <c r="D40" s="188"/>
      <c r="E40" s="188"/>
      <c r="F40" s="188"/>
      <c r="G40" s="188"/>
      <c r="H40" s="81">
        <v>0.655</v>
      </c>
      <c r="I40" s="85">
        <f t="shared" si="0"/>
        <v>0</v>
      </c>
      <c r="J40" s="188"/>
    </row>
    <row r="41" spans="1:10" ht="12.75">
      <c r="A41" s="188"/>
      <c r="B41" s="193"/>
      <c r="C41" s="188"/>
      <c r="D41" s="188"/>
      <c r="E41" s="188"/>
      <c r="F41" s="188"/>
      <c r="G41" s="188"/>
      <c r="H41" s="81">
        <v>0.655</v>
      </c>
      <c r="I41" s="85">
        <f t="shared" si="0"/>
        <v>0</v>
      </c>
      <c r="J41" s="188"/>
    </row>
    <row r="42" spans="1:10" ht="12.75">
      <c r="A42" s="188"/>
      <c r="B42" s="193"/>
      <c r="C42" s="188"/>
      <c r="D42" s="188"/>
      <c r="E42" s="188"/>
      <c r="F42" s="188"/>
      <c r="G42" s="188"/>
      <c r="H42" s="81">
        <v>0.655</v>
      </c>
      <c r="I42" s="85">
        <f t="shared" si="0"/>
        <v>0</v>
      </c>
      <c r="J42" s="188"/>
    </row>
    <row r="43" spans="1:10" ht="12.75">
      <c r="A43" s="188"/>
      <c r="B43" s="193"/>
      <c r="C43" s="188"/>
      <c r="D43" s="188"/>
      <c r="E43" s="188"/>
      <c r="F43" s="188"/>
      <c r="G43" s="188"/>
      <c r="H43" s="81">
        <v>0.655</v>
      </c>
      <c r="I43" s="85">
        <f t="shared" si="0"/>
        <v>0</v>
      </c>
      <c r="J43" s="188"/>
    </row>
    <row r="44" spans="1:10" ht="12.75">
      <c r="A44" s="188"/>
      <c r="B44" s="193"/>
      <c r="C44" s="188"/>
      <c r="D44" s="188"/>
      <c r="E44" s="188"/>
      <c r="F44" s="188"/>
      <c r="G44" s="188"/>
      <c r="H44" s="81">
        <v>0.655</v>
      </c>
      <c r="I44" s="85">
        <f t="shared" si="0"/>
        <v>0</v>
      </c>
      <c r="J44" s="188"/>
    </row>
    <row r="45" spans="1:10" ht="12.75">
      <c r="A45" s="188"/>
      <c r="B45" s="193"/>
      <c r="C45" s="188"/>
      <c r="D45" s="188"/>
      <c r="E45" s="188"/>
      <c r="F45" s="188"/>
      <c r="G45" s="188"/>
      <c r="H45" s="81">
        <v>0.655</v>
      </c>
      <c r="I45" s="85">
        <f t="shared" si="0"/>
        <v>0</v>
      </c>
      <c r="J45" s="188"/>
    </row>
    <row r="46" spans="1:10" ht="12.75">
      <c r="A46" s="86" t="s">
        <v>64</v>
      </c>
      <c r="B46" s="66"/>
      <c r="C46" s="66"/>
      <c r="D46" s="66"/>
      <c r="E46" s="66"/>
      <c r="F46" s="66"/>
      <c r="G46" s="66"/>
      <c r="H46" s="88"/>
      <c r="I46" s="88"/>
      <c r="J46" s="83"/>
    </row>
    <row r="47" spans="1:10" ht="12.75">
      <c r="A47" s="71" t="s">
        <v>41</v>
      </c>
      <c r="B47" s="71" t="s">
        <v>37</v>
      </c>
      <c r="C47" s="71" t="s">
        <v>39</v>
      </c>
      <c r="D47" s="71" t="s">
        <v>139</v>
      </c>
      <c r="E47" s="71" t="s">
        <v>40</v>
      </c>
      <c r="F47" s="71" t="s">
        <v>38</v>
      </c>
      <c r="G47" s="71" t="s">
        <v>46</v>
      </c>
      <c r="H47" s="82" t="s">
        <v>46</v>
      </c>
      <c r="I47" s="84">
        <f>SUM(I48:I78)</f>
        <v>0</v>
      </c>
      <c r="J47" s="72" t="s">
        <v>14</v>
      </c>
    </row>
    <row r="48" spans="1:10" ht="12.75">
      <c r="A48" s="188"/>
      <c r="B48" s="193">
        <v>45413</v>
      </c>
      <c r="C48" s="188"/>
      <c r="D48" s="188"/>
      <c r="E48" s="188"/>
      <c r="F48" s="188"/>
      <c r="G48" s="188"/>
      <c r="H48" s="81">
        <v>0.655</v>
      </c>
      <c r="I48" s="85">
        <f>H48*G48</f>
        <v>0</v>
      </c>
      <c r="J48" s="184"/>
    </row>
    <row r="49" spans="1:10" ht="12.75">
      <c r="A49" s="188"/>
      <c r="B49" s="193"/>
      <c r="C49" s="188"/>
      <c r="D49" s="188"/>
      <c r="E49" s="188"/>
      <c r="F49" s="188"/>
      <c r="G49" s="188"/>
      <c r="H49" s="81">
        <v>0.655</v>
      </c>
      <c r="I49" s="85">
        <f aca="true" t="shared" si="1" ref="I49:I78">H49*G49</f>
        <v>0</v>
      </c>
      <c r="J49" s="184"/>
    </row>
    <row r="50" spans="1:10" ht="12.75">
      <c r="A50" s="188"/>
      <c r="B50" s="193"/>
      <c r="C50" s="188"/>
      <c r="D50" s="188"/>
      <c r="E50" s="188"/>
      <c r="F50" s="188"/>
      <c r="G50" s="188"/>
      <c r="H50" s="81">
        <v>0.655</v>
      </c>
      <c r="I50" s="85">
        <f t="shared" si="1"/>
        <v>0</v>
      </c>
      <c r="J50" s="184"/>
    </row>
    <row r="51" spans="1:10" ht="12.75">
      <c r="A51" s="188"/>
      <c r="B51" s="193"/>
      <c r="C51" s="188"/>
      <c r="D51" s="188"/>
      <c r="E51" s="188"/>
      <c r="F51" s="188"/>
      <c r="G51" s="188"/>
      <c r="H51" s="81">
        <v>0.655</v>
      </c>
      <c r="I51" s="85">
        <f t="shared" si="1"/>
        <v>0</v>
      </c>
      <c r="J51" s="184"/>
    </row>
    <row r="52" spans="1:10" ht="12.75">
      <c r="A52" s="188"/>
      <c r="B52" s="193"/>
      <c r="C52" s="188"/>
      <c r="D52" s="188"/>
      <c r="E52" s="188"/>
      <c r="F52" s="188"/>
      <c r="G52" s="188"/>
      <c r="H52" s="81">
        <v>0.655</v>
      </c>
      <c r="I52" s="85">
        <f t="shared" si="1"/>
        <v>0</v>
      </c>
      <c r="J52" s="184"/>
    </row>
    <row r="53" spans="1:10" ht="12.75">
      <c r="A53" s="188"/>
      <c r="B53" s="193"/>
      <c r="C53" s="188"/>
      <c r="D53" s="188"/>
      <c r="E53" s="188"/>
      <c r="F53" s="188"/>
      <c r="G53" s="188"/>
      <c r="H53" s="81">
        <v>0.655</v>
      </c>
      <c r="I53" s="85">
        <f t="shared" si="1"/>
        <v>0</v>
      </c>
      <c r="J53" s="184"/>
    </row>
    <row r="54" spans="1:10" ht="12.75">
      <c r="A54" s="188"/>
      <c r="B54" s="193"/>
      <c r="C54" s="188"/>
      <c r="D54" s="188"/>
      <c r="E54" s="188"/>
      <c r="F54" s="188"/>
      <c r="G54" s="188"/>
      <c r="H54" s="81">
        <v>0.655</v>
      </c>
      <c r="I54" s="85">
        <f t="shared" si="1"/>
        <v>0</v>
      </c>
      <c r="J54" s="184"/>
    </row>
    <row r="55" spans="1:10" ht="12.75">
      <c r="A55" s="188"/>
      <c r="B55" s="193"/>
      <c r="C55" s="188"/>
      <c r="D55" s="188"/>
      <c r="E55" s="188"/>
      <c r="F55" s="188"/>
      <c r="G55" s="188"/>
      <c r="H55" s="81">
        <v>0.655</v>
      </c>
      <c r="I55" s="85">
        <f t="shared" si="1"/>
        <v>0</v>
      </c>
      <c r="J55" s="184"/>
    </row>
    <row r="56" spans="1:10" ht="12.75">
      <c r="A56" s="188"/>
      <c r="B56" s="193"/>
      <c r="C56" s="188"/>
      <c r="D56" s="188"/>
      <c r="E56" s="188"/>
      <c r="F56" s="188"/>
      <c r="G56" s="188"/>
      <c r="H56" s="81">
        <v>0.655</v>
      </c>
      <c r="I56" s="85">
        <f t="shared" si="1"/>
        <v>0</v>
      </c>
      <c r="J56" s="184"/>
    </row>
    <row r="57" spans="1:10" ht="12.75">
      <c r="A57" s="188"/>
      <c r="B57" s="193"/>
      <c r="C57" s="188"/>
      <c r="D57" s="188"/>
      <c r="E57" s="188"/>
      <c r="F57" s="188"/>
      <c r="G57" s="188"/>
      <c r="H57" s="81">
        <v>0.655</v>
      </c>
      <c r="I57" s="85">
        <f t="shared" si="1"/>
        <v>0</v>
      </c>
      <c r="J57" s="184"/>
    </row>
    <row r="58" spans="1:10" ht="12.75">
      <c r="A58" s="188"/>
      <c r="B58" s="193"/>
      <c r="C58" s="188"/>
      <c r="D58" s="188"/>
      <c r="E58" s="188"/>
      <c r="F58" s="188"/>
      <c r="G58" s="188"/>
      <c r="H58" s="81">
        <v>0.655</v>
      </c>
      <c r="I58" s="85">
        <f t="shared" si="1"/>
        <v>0</v>
      </c>
      <c r="J58" s="184"/>
    </row>
    <row r="59" spans="1:10" ht="12.75">
      <c r="A59" s="188"/>
      <c r="B59" s="193"/>
      <c r="C59" s="188"/>
      <c r="D59" s="188"/>
      <c r="E59" s="188"/>
      <c r="F59" s="188"/>
      <c r="G59" s="188"/>
      <c r="H59" s="81">
        <v>0.655</v>
      </c>
      <c r="I59" s="85">
        <f t="shared" si="1"/>
        <v>0</v>
      </c>
      <c r="J59" s="184"/>
    </row>
    <row r="60" spans="1:10" ht="12.75">
      <c r="A60" s="188"/>
      <c r="B60" s="193"/>
      <c r="C60" s="188"/>
      <c r="D60" s="188"/>
      <c r="E60" s="188"/>
      <c r="F60" s="188"/>
      <c r="G60" s="188"/>
      <c r="H60" s="81">
        <v>0.655</v>
      </c>
      <c r="I60" s="85">
        <f t="shared" si="1"/>
        <v>0</v>
      </c>
      <c r="J60" s="184"/>
    </row>
    <row r="61" spans="1:10" ht="12.75">
      <c r="A61" s="188"/>
      <c r="B61" s="193"/>
      <c r="C61" s="188"/>
      <c r="D61" s="188"/>
      <c r="E61" s="188"/>
      <c r="F61" s="188"/>
      <c r="G61" s="188"/>
      <c r="H61" s="81">
        <v>0.655</v>
      </c>
      <c r="I61" s="85">
        <f t="shared" si="1"/>
        <v>0</v>
      </c>
      <c r="J61" s="184"/>
    </row>
    <row r="62" spans="1:10" ht="12.75">
      <c r="A62" s="188"/>
      <c r="B62" s="193"/>
      <c r="C62" s="188"/>
      <c r="D62" s="188"/>
      <c r="E62" s="188"/>
      <c r="F62" s="188"/>
      <c r="G62" s="188"/>
      <c r="H62" s="81">
        <v>0.655</v>
      </c>
      <c r="I62" s="85">
        <f t="shared" si="1"/>
        <v>0</v>
      </c>
      <c r="J62" s="184"/>
    </row>
    <row r="63" spans="1:10" ht="12.75">
      <c r="A63" s="188"/>
      <c r="B63" s="193"/>
      <c r="C63" s="188"/>
      <c r="D63" s="188"/>
      <c r="E63" s="188"/>
      <c r="F63" s="188"/>
      <c r="G63" s="188"/>
      <c r="H63" s="81">
        <v>0.655</v>
      </c>
      <c r="I63" s="85">
        <f t="shared" si="1"/>
        <v>0</v>
      </c>
      <c r="J63" s="184"/>
    </row>
    <row r="64" spans="1:10" ht="12.75">
      <c r="A64" s="188"/>
      <c r="B64" s="193"/>
      <c r="C64" s="188"/>
      <c r="D64" s="188"/>
      <c r="E64" s="188"/>
      <c r="F64" s="188"/>
      <c r="G64" s="188"/>
      <c r="H64" s="81">
        <v>0.655</v>
      </c>
      <c r="I64" s="85">
        <f t="shared" si="1"/>
        <v>0</v>
      </c>
      <c r="J64" s="184"/>
    </row>
    <row r="65" spans="1:10" ht="12.75">
      <c r="A65" s="188"/>
      <c r="B65" s="193"/>
      <c r="C65" s="188"/>
      <c r="D65" s="188"/>
      <c r="E65" s="188"/>
      <c r="F65" s="188"/>
      <c r="G65" s="188"/>
      <c r="H65" s="81">
        <v>0.655</v>
      </c>
      <c r="I65" s="85">
        <f t="shared" si="1"/>
        <v>0</v>
      </c>
      <c r="J65" s="184"/>
    </row>
    <row r="66" spans="1:10" ht="12.75">
      <c r="A66" s="188"/>
      <c r="B66" s="193"/>
      <c r="C66" s="188"/>
      <c r="D66" s="188"/>
      <c r="E66" s="188"/>
      <c r="F66" s="188"/>
      <c r="G66" s="188"/>
      <c r="H66" s="81">
        <v>0.655</v>
      </c>
      <c r="I66" s="85">
        <f t="shared" si="1"/>
        <v>0</v>
      </c>
      <c r="J66" s="184"/>
    </row>
    <row r="67" spans="1:10" ht="12.75">
      <c r="A67" s="188"/>
      <c r="B67" s="193"/>
      <c r="C67" s="188"/>
      <c r="D67" s="188"/>
      <c r="E67" s="188"/>
      <c r="F67" s="188"/>
      <c r="G67" s="188"/>
      <c r="H67" s="81">
        <v>0.655</v>
      </c>
      <c r="I67" s="85">
        <f t="shared" si="1"/>
        <v>0</v>
      </c>
      <c r="J67" s="184"/>
    </row>
    <row r="68" spans="1:10" ht="12.75">
      <c r="A68" s="188"/>
      <c r="B68" s="193"/>
      <c r="C68" s="188"/>
      <c r="D68" s="188"/>
      <c r="E68" s="188"/>
      <c r="F68" s="188"/>
      <c r="G68" s="188"/>
      <c r="H68" s="81">
        <v>0.655</v>
      </c>
      <c r="I68" s="85">
        <f t="shared" si="1"/>
        <v>0</v>
      </c>
      <c r="J68" s="184"/>
    </row>
    <row r="69" spans="1:10" ht="12.75">
      <c r="A69" s="188"/>
      <c r="B69" s="193"/>
      <c r="C69" s="188"/>
      <c r="D69" s="188"/>
      <c r="E69" s="188"/>
      <c r="F69" s="188"/>
      <c r="G69" s="188"/>
      <c r="H69" s="81">
        <v>0.655</v>
      </c>
      <c r="I69" s="85">
        <f t="shared" si="1"/>
        <v>0</v>
      </c>
      <c r="J69" s="184"/>
    </row>
    <row r="70" spans="1:10" ht="12.75">
      <c r="A70" s="188"/>
      <c r="B70" s="193"/>
      <c r="C70" s="188"/>
      <c r="D70" s="188"/>
      <c r="E70" s="188"/>
      <c r="F70" s="188"/>
      <c r="G70" s="188"/>
      <c r="H70" s="81">
        <v>0.655</v>
      </c>
      <c r="I70" s="85">
        <f t="shared" si="1"/>
        <v>0</v>
      </c>
      <c r="J70" s="184"/>
    </row>
    <row r="71" spans="1:10" ht="12.75">
      <c r="A71" s="188"/>
      <c r="B71" s="193"/>
      <c r="C71" s="188"/>
      <c r="D71" s="188"/>
      <c r="E71" s="188"/>
      <c r="F71" s="188"/>
      <c r="G71" s="188"/>
      <c r="H71" s="81">
        <v>0.655</v>
      </c>
      <c r="I71" s="85">
        <f t="shared" si="1"/>
        <v>0</v>
      </c>
      <c r="J71" s="184"/>
    </row>
    <row r="72" spans="1:10" ht="12.75">
      <c r="A72" s="188"/>
      <c r="B72" s="193"/>
      <c r="C72" s="188"/>
      <c r="D72" s="188"/>
      <c r="E72" s="188"/>
      <c r="F72" s="188"/>
      <c r="G72" s="188"/>
      <c r="H72" s="81">
        <v>0.655</v>
      </c>
      <c r="I72" s="85">
        <f t="shared" si="1"/>
        <v>0</v>
      </c>
      <c r="J72" s="184"/>
    </row>
    <row r="73" spans="1:10" ht="12.75">
      <c r="A73" s="188"/>
      <c r="B73" s="193"/>
      <c r="C73" s="188"/>
      <c r="D73" s="188"/>
      <c r="E73" s="188"/>
      <c r="F73" s="188"/>
      <c r="G73" s="188"/>
      <c r="H73" s="81">
        <v>0.655</v>
      </c>
      <c r="I73" s="85">
        <f t="shared" si="1"/>
        <v>0</v>
      </c>
      <c r="J73" s="184"/>
    </row>
    <row r="74" spans="1:10" ht="12.75">
      <c r="A74" s="188"/>
      <c r="B74" s="193"/>
      <c r="C74" s="188"/>
      <c r="D74" s="188"/>
      <c r="E74" s="188"/>
      <c r="F74" s="188"/>
      <c r="G74" s="188"/>
      <c r="H74" s="81">
        <v>0.655</v>
      </c>
      <c r="I74" s="85">
        <f t="shared" si="1"/>
        <v>0</v>
      </c>
      <c r="J74" s="184"/>
    </row>
    <row r="75" spans="1:10" ht="12.75">
      <c r="A75" s="188"/>
      <c r="B75" s="193"/>
      <c r="C75" s="188"/>
      <c r="D75" s="188"/>
      <c r="E75" s="188"/>
      <c r="F75" s="188"/>
      <c r="G75" s="188"/>
      <c r="H75" s="81">
        <v>0.655</v>
      </c>
      <c r="I75" s="85">
        <f t="shared" si="1"/>
        <v>0</v>
      </c>
      <c r="J75" s="184"/>
    </row>
    <row r="76" spans="1:10" ht="12.75">
      <c r="A76" s="188"/>
      <c r="B76" s="193"/>
      <c r="C76" s="188"/>
      <c r="D76" s="188"/>
      <c r="E76" s="188"/>
      <c r="F76" s="188"/>
      <c r="G76" s="188"/>
      <c r="H76" s="81">
        <v>0.655</v>
      </c>
      <c r="I76" s="85">
        <f t="shared" si="1"/>
        <v>0</v>
      </c>
      <c r="J76" s="184"/>
    </row>
    <row r="77" spans="1:10" ht="12.75">
      <c r="A77" s="188"/>
      <c r="B77" s="193"/>
      <c r="C77" s="188"/>
      <c r="D77" s="188"/>
      <c r="E77" s="188"/>
      <c r="F77" s="188"/>
      <c r="G77" s="188"/>
      <c r="H77" s="81">
        <v>0.655</v>
      </c>
      <c r="I77" s="85">
        <f t="shared" si="1"/>
        <v>0</v>
      </c>
      <c r="J77" s="184"/>
    </row>
    <row r="78" spans="1:10" ht="12.75">
      <c r="A78" s="188"/>
      <c r="B78" s="193"/>
      <c r="C78" s="188"/>
      <c r="D78" s="188"/>
      <c r="E78" s="188"/>
      <c r="F78" s="188"/>
      <c r="G78" s="188"/>
      <c r="H78" s="81">
        <v>0.655</v>
      </c>
      <c r="I78" s="85">
        <f t="shared" si="1"/>
        <v>0</v>
      </c>
      <c r="J78" s="184"/>
    </row>
    <row r="79" spans="1:10" ht="12.75">
      <c r="A79" s="86" t="s">
        <v>60</v>
      </c>
      <c r="B79" s="70"/>
      <c r="C79" s="66"/>
      <c r="D79" s="66"/>
      <c r="E79" s="66"/>
      <c r="F79" s="66"/>
      <c r="G79" s="66"/>
      <c r="H79" s="88"/>
      <c r="I79" s="88"/>
      <c r="J79" s="83"/>
    </row>
    <row r="80" spans="1:10" ht="12.75">
      <c r="A80" s="71" t="s">
        <v>41</v>
      </c>
      <c r="B80" s="71" t="s">
        <v>37</v>
      </c>
      <c r="C80" s="71" t="s">
        <v>39</v>
      </c>
      <c r="D80" s="71" t="s">
        <v>139</v>
      </c>
      <c r="E80" s="71" t="s">
        <v>40</v>
      </c>
      <c r="F80" s="71" t="s">
        <v>38</v>
      </c>
      <c r="G80" s="71" t="s">
        <v>46</v>
      </c>
      <c r="H80" s="82" t="s">
        <v>46</v>
      </c>
      <c r="I80" s="84">
        <f>SUM(I81:I120)</f>
        <v>0</v>
      </c>
      <c r="J80" s="72" t="s">
        <v>14</v>
      </c>
    </row>
    <row r="81" spans="1:10" ht="12.75">
      <c r="A81" s="188"/>
      <c r="B81" s="193">
        <v>45444</v>
      </c>
      <c r="C81" s="188"/>
      <c r="D81" s="188"/>
      <c r="E81" s="188"/>
      <c r="F81" s="188"/>
      <c r="G81" s="188"/>
      <c r="H81" s="81">
        <v>0.655</v>
      </c>
      <c r="I81" s="85">
        <f>H81*G81</f>
        <v>0</v>
      </c>
      <c r="J81" s="184"/>
    </row>
    <row r="82" spans="1:10" ht="12.75">
      <c r="A82" s="188"/>
      <c r="B82" s="193"/>
      <c r="C82" s="188"/>
      <c r="D82" s="188"/>
      <c r="E82" s="188"/>
      <c r="F82" s="188"/>
      <c r="G82" s="188"/>
      <c r="H82" s="81">
        <v>0.655</v>
      </c>
      <c r="I82" s="85">
        <f aca="true" t="shared" si="2" ref="I82:I120">H82*G82</f>
        <v>0</v>
      </c>
      <c r="J82" s="184"/>
    </row>
    <row r="83" spans="1:10" ht="12.75">
      <c r="A83" s="188"/>
      <c r="B83" s="193"/>
      <c r="C83" s="188"/>
      <c r="D83" s="188"/>
      <c r="E83" s="188"/>
      <c r="F83" s="188"/>
      <c r="G83" s="188"/>
      <c r="H83" s="81">
        <v>0.655</v>
      </c>
      <c r="I83" s="85">
        <f t="shared" si="2"/>
        <v>0</v>
      </c>
      <c r="J83" s="184"/>
    </row>
    <row r="84" spans="1:10" ht="12.75">
      <c r="A84" s="188"/>
      <c r="B84" s="193"/>
      <c r="C84" s="188"/>
      <c r="D84" s="188"/>
      <c r="E84" s="188"/>
      <c r="F84" s="188"/>
      <c r="G84" s="188"/>
      <c r="H84" s="81">
        <v>0.655</v>
      </c>
      <c r="I84" s="85">
        <f t="shared" si="2"/>
        <v>0</v>
      </c>
      <c r="J84" s="184"/>
    </row>
    <row r="85" spans="1:10" ht="12.75">
      <c r="A85" s="188"/>
      <c r="B85" s="193"/>
      <c r="C85" s="188"/>
      <c r="D85" s="188"/>
      <c r="E85" s="188"/>
      <c r="F85" s="188"/>
      <c r="G85" s="188"/>
      <c r="H85" s="81">
        <v>0.655</v>
      </c>
      <c r="I85" s="85">
        <f t="shared" si="2"/>
        <v>0</v>
      </c>
      <c r="J85" s="184"/>
    </row>
    <row r="86" spans="1:10" ht="12.75">
      <c r="A86" s="188"/>
      <c r="B86" s="193"/>
      <c r="C86" s="188"/>
      <c r="D86" s="188"/>
      <c r="E86" s="188"/>
      <c r="F86" s="188"/>
      <c r="G86" s="188"/>
      <c r="H86" s="81">
        <v>0.655</v>
      </c>
      <c r="I86" s="85">
        <f t="shared" si="2"/>
        <v>0</v>
      </c>
      <c r="J86" s="184"/>
    </row>
    <row r="87" spans="1:10" ht="12.75">
      <c r="A87" s="188"/>
      <c r="B87" s="193"/>
      <c r="C87" s="188"/>
      <c r="D87" s="188"/>
      <c r="E87" s="188"/>
      <c r="F87" s="188"/>
      <c r="G87" s="188"/>
      <c r="H87" s="81">
        <v>0.655</v>
      </c>
      <c r="I87" s="85">
        <f t="shared" si="2"/>
        <v>0</v>
      </c>
      <c r="J87" s="184"/>
    </row>
    <row r="88" spans="1:10" ht="12.75">
      <c r="A88" s="188"/>
      <c r="B88" s="193"/>
      <c r="C88" s="188"/>
      <c r="D88" s="188"/>
      <c r="E88" s="188"/>
      <c r="F88" s="188"/>
      <c r="G88" s="188"/>
      <c r="H88" s="81">
        <v>0.655</v>
      </c>
      <c r="I88" s="85">
        <f t="shared" si="2"/>
        <v>0</v>
      </c>
      <c r="J88" s="184"/>
    </row>
    <row r="89" spans="1:10" ht="12.75">
      <c r="A89" s="188"/>
      <c r="B89" s="193"/>
      <c r="C89" s="188"/>
      <c r="D89" s="188"/>
      <c r="E89" s="188"/>
      <c r="F89" s="188"/>
      <c r="G89" s="188"/>
      <c r="H89" s="81">
        <v>0.655</v>
      </c>
      <c r="I89" s="85">
        <f t="shared" si="2"/>
        <v>0</v>
      </c>
      <c r="J89" s="184"/>
    </row>
    <row r="90" spans="1:10" ht="12.75">
      <c r="A90" s="188"/>
      <c r="B90" s="193"/>
      <c r="C90" s="188"/>
      <c r="D90" s="188"/>
      <c r="E90" s="188"/>
      <c r="F90" s="188"/>
      <c r="G90" s="188"/>
      <c r="H90" s="81">
        <v>0.655</v>
      </c>
      <c r="I90" s="85">
        <f t="shared" si="2"/>
        <v>0</v>
      </c>
      <c r="J90" s="184"/>
    </row>
    <row r="91" spans="1:10" ht="12.75">
      <c r="A91" s="188"/>
      <c r="B91" s="193"/>
      <c r="C91" s="188"/>
      <c r="D91" s="188"/>
      <c r="E91" s="188"/>
      <c r="F91" s="188"/>
      <c r="G91" s="188"/>
      <c r="H91" s="81">
        <v>0.655</v>
      </c>
      <c r="I91" s="85">
        <f t="shared" si="2"/>
        <v>0</v>
      </c>
      <c r="J91" s="184"/>
    </row>
    <row r="92" spans="1:10" ht="12.75">
      <c r="A92" s="188"/>
      <c r="B92" s="193"/>
      <c r="C92" s="188"/>
      <c r="D92" s="188"/>
      <c r="E92" s="188"/>
      <c r="F92" s="188"/>
      <c r="G92" s="188"/>
      <c r="H92" s="81">
        <v>0.655</v>
      </c>
      <c r="I92" s="85">
        <f t="shared" si="2"/>
        <v>0</v>
      </c>
      <c r="J92" s="184"/>
    </row>
    <row r="93" spans="1:10" ht="12.75">
      <c r="A93" s="188"/>
      <c r="B93" s="193"/>
      <c r="C93" s="188"/>
      <c r="D93" s="188"/>
      <c r="E93" s="188"/>
      <c r="F93" s="188"/>
      <c r="G93" s="188"/>
      <c r="H93" s="81">
        <v>0.655</v>
      </c>
      <c r="I93" s="85">
        <f t="shared" si="2"/>
        <v>0</v>
      </c>
      <c r="J93" s="184"/>
    </row>
    <row r="94" spans="1:10" ht="12.75">
      <c r="A94" s="188"/>
      <c r="B94" s="193"/>
      <c r="C94" s="188"/>
      <c r="D94" s="188"/>
      <c r="E94" s="188"/>
      <c r="F94" s="188"/>
      <c r="G94" s="188"/>
      <c r="H94" s="81">
        <v>0.655</v>
      </c>
      <c r="I94" s="85">
        <f t="shared" si="2"/>
        <v>0</v>
      </c>
      <c r="J94" s="184"/>
    </row>
    <row r="95" spans="1:10" ht="12.75">
      <c r="A95" s="188"/>
      <c r="B95" s="193"/>
      <c r="C95" s="188"/>
      <c r="D95" s="188"/>
      <c r="E95" s="188"/>
      <c r="F95" s="188"/>
      <c r="G95" s="188"/>
      <c r="H95" s="81">
        <v>0.655</v>
      </c>
      <c r="I95" s="85">
        <f t="shared" si="2"/>
        <v>0</v>
      </c>
      <c r="J95" s="184"/>
    </row>
    <row r="96" spans="1:10" ht="12.75">
      <c r="A96" s="188"/>
      <c r="B96" s="193"/>
      <c r="C96" s="188"/>
      <c r="D96" s="188"/>
      <c r="E96" s="188"/>
      <c r="F96" s="188"/>
      <c r="G96" s="188"/>
      <c r="H96" s="81">
        <v>0.655</v>
      </c>
      <c r="I96" s="85">
        <f t="shared" si="2"/>
        <v>0</v>
      </c>
      <c r="J96" s="184"/>
    </row>
    <row r="97" spans="1:10" ht="12.75">
      <c r="A97" s="188"/>
      <c r="B97" s="193"/>
      <c r="C97" s="188"/>
      <c r="D97" s="188"/>
      <c r="E97" s="188"/>
      <c r="F97" s="188"/>
      <c r="G97" s="188"/>
      <c r="H97" s="81">
        <v>0.655</v>
      </c>
      <c r="I97" s="85">
        <f t="shared" si="2"/>
        <v>0</v>
      </c>
      <c r="J97" s="184"/>
    </row>
    <row r="98" spans="1:10" ht="12.75">
      <c r="A98" s="188"/>
      <c r="B98" s="193"/>
      <c r="C98" s="188"/>
      <c r="D98" s="188"/>
      <c r="E98" s="188"/>
      <c r="F98" s="188"/>
      <c r="G98" s="188"/>
      <c r="H98" s="81">
        <v>0.655</v>
      </c>
      <c r="I98" s="85">
        <f t="shared" si="2"/>
        <v>0</v>
      </c>
      <c r="J98" s="184"/>
    </row>
    <row r="99" spans="1:10" ht="12.75">
      <c r="A99" s="188"/>
      <c r="B99" s="193"/>
      <c r="C99" s="188"/>
      <c r="D99" s="188"/>
      <c r="E99" s="188"/>
      <c r="F99" s="188"/>
      <c r="G99" s="188"/>
      <c r="H99" s="81">
        <v>0.655</v>
      </c>
      <c r="I99" s="85">
        <f t="shared" si="2"/>
        <v>0</v>
      </c>
      <c r="J99" s="184"/>
    </row>
    <row r="100" spans="1:10" ht="12.75">
      <c r="A100" s="188"/>
      <c r="B100" s="193"/>
      <c r="C100" s="188"/>
      <c r="D100" s="188"/>
      <c r="E100" s="188"/>
      <c r="F100" s="188"/>
      <c r="G100" s="188"/>
      <c r="H100" s="81">
        <v>0.655</v>
      </c>
      <c r="I100" s="85">
        <f t="shared" si="2"/>
        <v>0</v>
      </c>
      <c r="J100" s="184"/>
    </row>
    <row r="101" spans="1:10" ht="12.75">
      <c r="A101" s="188"/>
      <c r="B101" s="193"/>
      <c r="C101" s="188"/>
      <c r="D101" s="188"/>
      <c r="E101" s="188"/>
      <c r="F101" s="188"/>
      <c r="G101" s="188"/>
      <c r="H101" s="81">
        <v>0.655</v>
      </c>
      <c r="I101" s="85">
        <f t="shared" si="2"/>
        <v>0</v>
      </c>
      <c r="J101" s="184"/>
    </row>
    <row r="102" spans="1:10" ht="12.75">
      <c r="A102" s="188"/>
      <c r="B102" s="193"/>
      <c r="C102" s="188"/>
      <c r="D102" s="188"/>
      <c r="E102" s="188"/>
      <c r="F102" s="188"/>
      <c r="G102" s="188"/>
      <c r="H102" s="81">
        <v>0.655</v>
      </c>
      <c r="I102" s="85">
        <f t="shared" si="2"/>
        <v>0</v>
      </c>
      <c r="J102" s="184"/>
    </row>
    <row r="103" spans="1:10" ht="12.75">
      <c r="A103" s="188"/>
      <c r="B103" s="193"/>
      <c r="C103" s="188"/>
      <c r="D103" s="188"/>
      <c r="E103" s="188"/>
      <c r="F103" s="188"/>
      <c r="G103" s="188"/>
      <c r="H103" s="81">
        <v>0.655</v>
      </c>
      <c r="I103" s="85">
        <f t="shared" si="2"/>
        <v>0</v>
      </c>
      <c r="J103" s="184"/>
    </row>
    <row r="104" spans="1:10" ht="12.75">
      <c r="A104" s="188"/>
      <c r="B104" s="193"/>
      <c r="C104" s="188"/>
      <c r="D104" s="188"/>
      <c r="E104" s="188"/>
      <c r="F104" s="188"/>
      <c r="G104" s="188"/>
      <c r="H104" s="81">
        <v>0.655</v>
      </c>
      <c r="I104" s="85">
        <f t="shared" si="2"/>
        <v>0</v>
      </c>
      <c r="J104" s="184"/>
    </row>
    <row r="105" spans="1:10" ht="12.75">
      <c r="A105" s="188"/>
      <c r="B105" s="193"/>
      <c r="C105" s="188"/>
      <c r="D105" s="188"/>
      <c r="E105" s="188"/>
      <c r="F105" s="188"/>
      <c r="G105" s="188"/>
      <c r="H105" s="81">
        <v>0.655</v>
      </c>
      <c r="I105" s="85">
        <f t="shared" si="2"/>
        <v>0</v>
      </c>
      <c r="J105" s="184"/>
    </row>
    <row r="106" spans="1:10" ht="12.75">
      <c r="A106" s="188"/>
      <c r="B106" s="193"/>
      <c r="C106" s="188"/>
      <c r="D106" s="188"/>
      <c r="E106" s="188"/>
      <c r="F106" s="188"/>
      <c r="G106" s="188"/>
      <c r="H106" s="81">
        <v>0.655</v>
      </c>
      <c r="I106" s="85">
        <f t="shared" si="2"/>
        <v>0</v>
      </c>
      <c r="J106" s="184"/>
    </row>
    <row r="107" spans="1:10" ht="12.75">
      <c r="A107" s="188"/>
      <c r="B107" s="193"/>
      <c r="C107" s="188"/>
      <c r="D107" s="188"/>
      <c r="E107" s="188"/>
      <c r="F107" s="188"/>
      <c r="G107" s="188"/>
      <c r="H107" s="81">
        <v>0.655</v>
      </c>
      <c r="I107" s="85">
        <f t="shared" si="2"/>
        <v>0</v>
      </c>
      <c r="J107" s="184"/>
    </row>
    <row r="108" spans="1:10" ht="12.75">
      <c r="A108" s="188"/>
      <c r="B108" s="193"/>
      <c r="C108" s="188"/>
      <c r="D108" s="188"/>
      <c r="E108" s="188"/>
      <c r="F108" s="188"/>
      <c r="G108" s="188"/>
      <c r="H108" s="81">
        <v>0.655</v>
      </c>
      <c r="I108" s="85">
        <f t="shared" si="2"/>
        <v>0</v>
      </c>
      <c r="J108" s="184"/>
    </row>
    <row r="109" spans="1:10" ht="12.75">
      <c r="A109" s="188"/>
      <c r="B109" s="193"/>
      <c r="C109" s="188"/>
      <c r="D109" s="188"/>
      <c r="E109" s="188"/>
      <c r="F109" s="188"/>
      <c r="G109" s="188"/>
      <c r="H109" s="81">
        <v>0.655</v>
      </c>
      <c r="I109" s="85">
        <f t="shared" si="2"/>
        <v>0</v>
      </c>
      <c r="J109" s="184"/>
    </row>
    <row r="110" spans="1:10" ht="12.75">
      <c r="A110" s="188"/>
      <c r="B110" s="193"/>
      <c r="C110" s="188"/>
      <c r="D110" s="188"/>
      <c r="E110" s="188"/>
      <c r="F110" s="188"/>
      <c r="G110" s="188"/>
      <c r="H110" s="81">
        <v>0.655</v>
      </c>
      <c r="I110" s="85">
        <f t="shared" si="2"/>
        <v>0</v>
      </c>
      <c r="J110" s="184"/>
    </row>
    <row r="111" spans="1:10" ht="12.75">
      <c r="A111" s="188"/>
      <c r="B111" s="193"/>
      <c r="C111" s="188"/>
      <c r="D111" s="188"/>
      <c r="E111" s="188"/>
      <c r="F111" s="188"/>
      <c r="G111" s="188"/>
      <c r="H111" s="81">
        <v>0.655</v>
      </c>
      <c r="I111" s="85">
        <f t="shared" si="2"/>
        <v>0</v>
      </c>
      <c r="J111" s="184"/>
    </row>
    <row r="112" spans="1:10" ht="12.75">
      <c r="A112" s="188"/>
      <c r="B112" s="193"/>
      <c r="C112" s="188"/>
      <c r="D112" s="188"/>
      <c r="E112" s="188"/>
      <c r="F112" s="188"/>
      <c r="G112" s="188"/>
      <c r="H112" s="81">
        <v>0.655</v>
      </c>
      <c r="I112" s="85">
        <f t="shared" si="2"/>
        <v>0</v>
      </c>
      <c r="J112" s="184"/>
    </row>
    <row r="113" spans="1:10" ht="12.75">
      <c r="A113" s="188"/>
      <c r="B113" s="193"/>
      <c r="C113" s="188"/>
      <c r="D113" s="188"/>
      <c r="E113" s="188"/>
      <c r="F113" s="188"/>
      <c r="G113" s="188"/>
      <c r="H113" s="81">
        <v>0.655</v>
      </c>
      <c r="I113" s="85">
        <f t="shared" si="2"/>
        <v>0</v>
      </c>
      <c r="J113" s="184"/>
    </row>
    <row r="114" spans="1:10" ht="12.75">
      <c r="A114" s="188"/>
      <c r="B114" s="193"/>
      <c r="C114" s="188"/>
      <c r="D114" s="188"/>
      <c r="E114" s="188"/>
      <c r="F114" s="188"/>
      <c r="G114" s="188"/>
      <c r="H114" s="81">
        <v>0.655</v>
      </c>
      <c r="I114" s="85">
        <f t="shared" si="2"/>
        <v>0</v>
      </c>
      <c r="J114" s="184"/>
    </row>
    <row r="115" spans="1:10" ht="12.75">
      <c r="A115" s="188"/>
      <c r="B115" s="193"/>
      <c r="C115" s="188"/>
      <c r="D115" s="188"/>
      <c r="E115" s="188"/>
      <c r="F115" s="188"/>
      <c r="G115" s="188"/>
      <c r="H115" s="81">
        <v>0.655</v>
      </c>
      <c r="I115" s="85">
        <f t="shared" si="2"/>
        <v>0</v>
      </c>
      <c r="J115" s="184"/>
    </row>
    <row r="116" spans="1:10" ht="12.75">
      <c r="A116" s="188"/>
      <c r="B116" s="193"/>
      <c r="C116" s="188"/>
      <c r="D116" s="188"/>
      <c r="E116" s="188"/>
      <c r="F116" s="188"/>
      <c r="G116" s="188"/>
      <c r="H116" s="81">
        <v>0.655</v>
      </c>
      <c r="I116" s="85">
        <f t="shared" si="2"/>
        <v>0</v>
      </c>
      <c r="J116" s="184"/>
    </row>
    <row r="117" spans="1:10" ht="12.75">
      <c r="A117" s="188"/>
      <c r="B117" s="193"/>
      <c r="C117" s="188"/>
      <c r="D117" s="188"/>
      <c r="E117" s="188"/>
      <c r="F117" s="188"/>
      <c r="G117" s="188"/>
      <c r="H117" s="81">
        <v>0.655</v>
      </c>
      <c r="I117" s="85">
        <f t="shared" si="2"/>
        <v>0</v>
      </c>
      <c r="J117" s="184"/>
    </row>
    <row r="118" spans="1:10" ht="12.75">
      <c r="A118" s="188"/>
      <c r="B118" s="193"/>
      <c r="C118" s="188"/>
      <c r="D118" s="188"/>
      <c r="E118" s="188"/>
      <c r="F118" s="188"/>
      <c r="G118" s="188"/>
      <c r="H118" s="81">
        <v>0.655</v>
      </c>
      <c r="I118" s="85">
        <f t="shared" si="2"/>
        <v>0</v>
      </c>
      <c r="J118" s="184"/>
    </row>
    <row r="119" spans="1:10" ht="12.75">
      <c r="A119" s="188"/>
      <c r="B119" s="193"/>
      <c r="C119" s="188"/>
      <c r="D119" s="188"/>
      <c r="E119" s="188"/>
      <c r="F119" s="188"/>
      <c r="G119" s="188"/>
      <c r="H119" s="81">
        <v>0.655</v>
      </c>
      <c r="I119" s="85">
        <f t="shared" si="2"/>
        <v>0</v>
      </c>
      <c r="J119" s="184"/>
    </row>
    <row r="120" spans="1:10" ht="12.75">
      <c r="A120" s="188"/>
      <c r="B120" s="193"/>
      <c r="C120" s="188"/>
      <c r="D120" s="188"/>
      <c r="E120" s="188"/>
      <c r="F120" s="188"/>
      <c r="G120" s="188"/>
      <c r="H120" s="81">
        <v>0.655</v>
      </c>
      <c r="I120" s="85">
        <f t="shared" si="2"/>
        <v>0</v>
      </c>
      <c r="J120" s="184"/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V104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2.8515625" style="188" customWidth="1"/>
    <col min="2" max="2" width="35.7109375" style="188" customWidth="1"/>
    <col min="3" max="10" width="9.140625" style="188" customWidth="1"/>
    <col min="11" max="11" width="2.8515625" style="188" customWidth="1"/>
    <col min="12" max="19" width="9.140625" style="188" customWidth="1"/>
    <col min="20" max="20" width="16.7109375" style="188" customWidth="1"/>
    <col min="21" max="21" width="2.8515625" style="188" customWidth="1"/>
    <col min="22" max="16384" width="9.140625" style="188" customWidth="1"/>
  </cols>
  <sheetData>
    <row r="1" spans="1:21" ht="15.75" customHeight="1">
      <c r="A1" s="457" t="s">
        <v>149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265"/>
      <c r="M1" s="265"/>
      <c r="N1" s="265"/>
      <c r="O1" s="265"/>
      <c r="P1" s="265"/>
      <c r="Q1" s="265"/>
      <c r="R1" s="265"/>
      <c r="S1" s="265"/>
      <c r="T1" s="265"/>
      <c r="U1" s="265"/>
    </row>
    <row r="2" spans="1:22" ht="15.75" customHeight="1" thickBot="1">
      <c r="A2" s="458" t="s">
        <v>97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2"/>
    </row>
    <row r="3" spans="1:11" ht="12.75">
      <c r="A3" s="459" t="s">
        <v>80</v>
      </c>
      <c r="B3" s="465"/>
      <c r="C3" s="469" t="s">
        <v>79</v>
      </c>
      <c r="D3" s="470"/>
      <c r="E3" s="470"/>
      <c r="F3" s="470"/>
      <c r="G3" s="470"/>
      <c r="H3" s="470"/>
      <c r="I3" s="470"/>
      <c r="J3" s="470"/>
      <c r="K3" s="267"/>
    </row>
    <row r="4" spans="1:11" ht="13.5" thickBot="1">
      <c r="A4" s="462"/>
      <c r="B4" s="466"/>
      <c r="C4" s="467" t="s">
        <v>78</v>
      </c>
      <c r="D4" s="468"/>
      <c r="E4" s="468"/>
      <c r="F4" s="468"/>
      <c r="G4" s="468"/>
      <c r="H4" s="468"/>
      <c r="I4" s="468"/>
      <c r="J4" s="468"/>
      <c r="K4" s="268"/>
    </row>
    <row r="5" spans="1:11" ht="12.75">
      <c r="A5" s="256"/>
      <c r="B5" s="269"/>
      <c r="C5" s="269"/>
      <c r="D5" s="269"/>
      <c r="E5" s="269"/>
      <c r="F5" s="269"/>
      <c r="G5" s="269"/>
      <c r="H5" s="269"/>
      <c r="I5" s="269"/>
      <c r="J5" s="269"/>
      <c r="K5" s="256"/>
    </row>
    <row r="6" spans="1:11" ht="12.75">
      <c r="A6" s="256"/>
      <c r="B6" s="270" t="s">
        <v>100</v>
      </c>
      <c r="C6" s="455"/>
      <c r="D6" s="456"/>
      <c r="E6" s="456"/>
      <c r="F6" s="456"/>
      <c r="G6" s="456"/>
      <c r="H6" s="456"/>
      <c r="I6" s="456"/>
      <c r="J6" s="456"/>
      <c r="K6" s="271"/>
    </row>
    <row r="7" spans="1:11" ht="12.75">
      <c r="A7" s="256"/>
      <c r="B7" s="272" t="s">
        <v>81</v>
      </c>
      <c r="C7" s="455"/>
      <c r="D7" s="456"/>
      <c r="E7" s="456"/>
      <c r="F7" s="456"/>
      <c r="G7" s="456"/>
      <c r="H7" s="456"/>
      <c r="I7" s="456"/>
      <c r="J7" s="456"/>
      <c r="K7" s="271"/>
    </row>
    <row r="8" spans="1:11" ht="12.75">
      <c r="A8" s="256"/>
      <c r="B8" s="320" t="s">
        <v>157</v>
      </c>
      <c r="C8" s="455"/>
      <c r="D8" s="456"/>
      <c r="E8" s="456"/>
      <c r="F8" s="456"/>
      <c r="G8" s="456"/>
      <c r="H8" s="456"/>
      <c r="I8" s="456"/>
      <c r="J8" s="456"/>
      <c r="K8" s="271"/>
    </row>
    <row r="9" spans="1:11" ht="12.75">
      <c r="A9" s="256"/>
      <c r="B9" s="273"/>
      <c r="C9" s="455"/>
      <c r="D9" s="456"/>
      <c r="E9" s="456"/>
      <c r="F9" s="456"/>
      <c r="G9" s="456"/>
      <c r="H9" s="456"/>
      <c r="I9" s="456"/>
      <c r="J9" s="456"/>
      <c r="K9" s="271"/>
    </row>
    <row r="10" spans="1:11" ht="12.75">
      <c r="A10" s="256"/>
      <c r="B10" s="274"/>
      <c r="C10" s="256"/>
      <c r="D10" s="256"/>
      <c r="E10" s="256"/>
      <c r="F10" s="256"/>
      <c r="G10" s="256"/>
      <c r="H10" s="256"/>
      <c r="I10" s="256"/>
      <c r="J10" s="256"/>
      <c r="K10" s="271"/>
    </row>
    <row r="11" spans="1:11" ht="12.75">
      <c r="A11" s="256"/>
      <c r="B11" s="270" t="s">
        <v>87</v>
      </c>
      <c r="C11" s="456"/>
      <c r="D11" s="456"/>
      <c r="E11" s="456"/>
      <c r="F11" s="456"/>
      <c r="G11" s="456"/>
      <c r="H11" s="456"/>
      <c r="I11" s="456"/>
      <c r="J11" s="456"/>
      <c r="K11" s="271"/>
    </row>
    <row r="12" spans="1:11" ht="12.75">
      <c r="A12" s="256"/>
      <c r="B12" s="270" t="s">
        <v>99</v>
      </c>
      <c r="C12" s="455"/>
      <c r="D12" s="456"/>
      <c r="E12" s="456"/>
      <c r="F12" s="456"/>
      <c r="G12" s="456"/>
      <c r="H12" s="456"/>
      <c r="I12" s="456"/>
      <c r="J12" s="456"/>
      <c r="K12" s="271"/>
    </row>
    <row r="13" spans="1:11" ht="12.75">
      <c r="A13" s="256"/>
      <c r="B13" s="272" t="s">
        <v>81</v>
      </c>
      <c r="C13" s="455"/>
      <c r="D13" s="456"/>
      <c r="E13" s="456"/>
      <c r="F13" s="456"/>
      <c r="G13" s="456"/>
      <c r="H13" s="456"/>
      <c r="I13" s="456"/>
      <c r="J13" s="456"/>
      <c r="K13" s="271"/>
    </row>
    <row r="14" spans="1:11" ht="12.75">
      <c r="A14" s="256"/>
      <c r="B14" s="320" t="s">
        <v>157</v>
      </c>
      <c r="C14" s="455"/>
      <c r="D14" s="456"/>
      <c r="E14" s="456"/>
      <c r="F14" s="456"/>
      <c r="G14" s="456"/>
      <c r="H14" s="456"/>
      <c r="I14" s="456"/>
      <c r="J14" s="456"/>
      <c r="K14" s="271"/>
    </row>
    <row r="15" spans="1:11" ht="12.75">
      <c r="A15" s="256"/>
      <c r="B15" s="273"/>
      <c r="C15" s="455"/>
      <c r="D15" s="456"/>
      <c r="E15" s="456"/>
      <c r="F15" s="456"/>
      <c r="G15" s="456"/>
      <c r="H15" s="456"/>
      <c r="I15" s="456"/>
      <c r="J15" s="456"/>
      <c r="K15" s="271"/>
    </row>
    <row r="16" spans="1:11" ht="12.75">
      <c r="A16" s="256"/>
      <c r="B16" s="256"/>
      <c r="C16" s="256"/>
      <c r="D16" s="256"/>
      <c r="E16" s="256"/>
      <c r="F16" s="256"/>
      <c r="G16" s="256"/>
      <c r="H16" s="256"/>
      <c r="I16" s="256"/>
      <c r="J16" s="256"/>
      <c r="K16" s="271"/>
    </row>
    <row r="17" spans="1:11" ht="12.75">
      <c r="A17" s="256"/>
      <c r="B17" s="275" t="s">
        <v>101</v>
      </c>
      <c r="C17" s="455"/>
      <c r="D17" s="456"/>
      <c r="E17" s="456"/>
      <c r="F17" s="456"/>
      <c r="G17" s="456"/>
      <c r="H17" s="456"/>
      <c r="I17" s="456"/>
      <c r="J17" s="456"/>
      <c r="K17" s="271"/>
    </row>
    <row r="18" spans="1:11" ht="12.75">
      <c r="A18" s="256"/>
      <c r="B18" s="276" t="s">
        <v>82</v>
      </c>
      <c r="C18" s="455"/>
      <c r="D18" s="456"/>
      <c r="E18" s="456"/>
      <c r="F18" s="456"/>
      <c r="G18" s="456"/>
      <c r="H18" s="456"/>
      <c r="I18" s="456"/>
      <c r="J18" s="456"/>
      <c r="K18" s="271"/>
    </row>
    <row r="19" spans="1:11" ht="12.75">
      <c r="A19" s="256"/>
      <c r="B19" s="276" t="s">
        <v>111</v>
      </c>
      <c r="C19" s="455"/>
      <c r="D19" s="456"/>
      <c r="E19" s="456"/>
      <c r="F19" s="456"/>
      <c r="G19" s="456"/>
      <c r="H19" s="456"/>
      <c r="I19" s="456"/>
      <c r="J19" s="456"/>
      <c r="K19" s="271"/>
    </row>
    <row r="20" spans="1:11" ht="12.75">
      <c r="A20" s="256"/>
      <c r="B20" s="276" t="s">
        <v>112</v>
      </c>
      <c r="C20" s="455"/>
      <c r="D20" s="456"/>
      <c r="E20" s="456"/>
      <c r="F20" s="456"/>
      <c r="G20" s="456"/>
      <c r="H20" s="456"/>
      <c r="I20" s="456"/>
      <c r="J20" s="456"/>
      <c r="K20" s="271"/>
    </row>
    <row r="21" spans="1:11" ht="12.75">
      <c r="A21" s="256"/>
      <c r="C21" s="455"/>
      <c r="D21" s="456"/>
      <c r="E21" s="456"/>
      <c r="F21" s="456"/>
      <c r="G21" s="456"/>
      <c r="H21" s="456"/>
      <c r="I21" s="456"/>
      <c r="J21" s="456"/>
      <c r="K21" s="271"/>
    </row>
    <row r="22" spans="1:11" ht="12.75">
      <c r="A22" s="256"/>
      <c r="B22" s="256"/>
      <c r="C22" s="256"/>
      <c r="D22" s="256"/>
      <c r="E22" s="256"/>
      <c r="F22" s="256"/>
      <c r="G22" s="256"/>
      <c r="H22" s="256"/>
      <c r="I22" s="256"/>
      <c r="J22" s="256"/>
      <c r="K22" s="271"/>
    </row>
    <row r="23" spans="1:11" ht="12.75">
      <c r="A23" s="256"/>
      <c r="B23" s="275" t="s">
        <v>102</v>
      </c>
      <c r="C23" s="455"/>
      <c r="D23" s="456"/>
      <c r="E23" s="456"/>
      <c r="F23" s="456"/>
      <c r="G23" s="456"/>
      <c r="H23" s="456"/>
      <c r="I23" s="456"/>
      <c r="J23" s="456"/>
      <c r="K23" s="271"/>
    </row>
    <row r="24" spans="1:11" ht="12.75">
      <c r="A24" s="256"/>
      <c r="B24" s="276" t="s">
        <v>83</v>
      </c>
      <c r="C24" s="455"/>
      <c r="D24" s="456"/>
      <c r="E24" s="456"/>
      <c r="F24" s="456"/>
      <c r="G24" s="456"/>
      <c r="H24" s="456"/>
      <c r="I24" s="456"/>
      <c r="J24" s="456"/>
      <c r="K24" s="271"/>
    </row>
    <row r="25" spans="1:11" ht="12.75">
      <c r="A25" s="256"/>
      <c r="B25" s="276" t="s">
        <v>84</v>
      </c>
      <c r="C25" s="455"/>
      <c r="D25" s="456"/>
      <c r="E25" s="456"/>
      <c r="F25" s="456"/>
      <c r="G25" s="456"/>
      <c r="H25" s="456"/>
      <c r="I25" s="456"/>
      <c r="J25" s="456"/>
      <c r="K25" s="271"/>
    </row>
    <row r="26" spans="1:11" ht="12.75">
      <c r="A26" s="256"/>
      <c r="B26" s="276" t="s">
        <v>85</v>
      </c>
      <c r="C26" s="455"/>
      <c r="D26" s="456"/>
      <c r="E26" s="456"/>
      <c r="F26" s="456"/>
      <c r="G26" s="456"/>
      <c r="H26" s="456"/>
      <c r="I26" s="456"/>
      <c r="J26" s="456"/>
      <c r="K26" s="271"/>
    </row>
    <row r="27" spans="1:11" ht="12.75">
      <c r="A27" s="256"/>
      <c r="B27" s="276" t="s">
        <v>86</v>
      </c>
      <c r="C27" s="455"/>
      <c r="D27" s="456"/>
      <c r="E27" s="456"/>
      <c r="F27" s="456"/>
      <c r="G27" s="456"/>
      <c r="H27" s="456"/>
      <c r="I27" s="456"/>
      <c r="J27" s="456"/>
      <c r="K27" s="271"/>
    </row>
    <row r="28" spans="1:11" ht="12.75">
      <c r="A28" s="256"/>
      <c r="C28" s="455"/>
      <c r="D28" s="456"/>
      <c r="E28" s="456"/>
      <c r="F28" s="456"/>
      <c r="G28" s="456"/>
      <c r="H28" s="456"/>
      <c r="I28" s="456"/>
      <c r="J28" s="456"/>
      <c r="K28" s="271"/>
    </row>
    <row r="29" spans="1:11" ht="12.75">
      <c r="A29" s="256"/>
      <c r="C29" s="455"/>
      <c r="D29" s="456"/>
      <c r="E29" s="456"/>
      <c r="F29" s="456"/>
      <c r="G29" s="456"/>
      <c r="H29" s="456"/>
      <c r="I29" s="456"/>
      <c r="J29" s="456"/>
      <c r="K29" s="271"/>
    </row>
    <row r="30" spans="1:11" ht="12.75">
      <c r="A30" s="256"/>
      <c r="C30" s="455"/>
      <c r="D30" s="456"/>
      <c r="E30" s="456"/>
      <c r="F30" s="456"/>
      <c r="G30" s="456"/>
      <c r="H30" s="456"/>
      <c r="I30" s="456"/>
      <c r="J30" s="456"/>
      <c r="K30" s="271"/>
    </row>
    <row r="31" spans="1:11" ht="12.75">
      <c r="A31" s="256"/>
      <c r="B31" s="256"/>
      <c r="C31" s="256"/>
      <c r="D31" s="256"/>
      <c r="E31" s="256"/>
      <c r="F31" s="256"/>
      <c r="G31" s="256"/>
      <c r="H31" s="256"/>
      <c r="I31" s="256"/>
      <c r="J31" s="256"/>
      <c r="K31" s="271"/>
    </row>
    <row r="32" spans="1:11" ht="12.75">
      <c r="A32" s="256"/>
      <c r="B32" s="275" t="s">
        <v>103</v>
      </c>
      <c r="C32" s="455"/>
      <c r="D32" s="456"/>
      <c r="E32" s="456"/>
      <c r="F32" s="456"/>
      <c r="G32" s="456"/>
      <c r="H32" s="456"/>
      <c r="I32" s="456"/>
      <c r="J32" s="456"/>
      <c r="K32" s="271"/>
    </row>
    <row r="33" spans="1:11" ht="12.75">
      <c r="A33" s="256"/>
      <c r="B33" s="276" t="s">
        <v>88</v>
      </c>
      <c r="C33" s="455"/>
      <c r="D33" s="456"/>
      <c r="E33" s="456"/>
      <c r="F33" s="456"/>
      <c r="G33" s="456"/>
      <c r="H33" s="456"/>
      <c r="I33" s="456"/>
      <c r="J33" s="456"/>
      <c r="K33" s="271"/>
    </row>
    <row r="34" spans="1:11" ht="12.75">
      <c r="A34" s="256"/>
      <c r="B34" s="276" t="s">
        <v>89</v>
      </c>
      <c r="C34" s="455"/>
      <c r="D34" s="456"/>
      <c r="E34" s="456"/>
      <c r="F34" s="456"/>
      <c r="G34" s="456"/>
      <c r="H34" s="456"/>
      <c r="I34" s="456"/>
      <c r="J34" s="456"/>
      <c r="K34" s="271"/>
    </row>
    <row r="35" spans="1:11" ht="12.75">
      <c r="A35" s="256"/>
      <c r="B35" s="276" t="s">
        <v>90</v>
      </c>
      <c r="C35" s="455"/>
      <c r="D35" s="456"/>
      <c r="E35" s="456"/>
      <c r="F35" s="456"/>
      <c r="G35" s="456"/>
      <c r="H35" s="456"/>
      <c r="I35" s="456"/>
      <c r="J35" s="456"/>
      <c r="K35" s="271"/>
    </row>
    <row r="36" spans="1:11" ht="12.75">
      <c r="A36" s="256"/>
      <c r="B36" s="276" t="s">
        <v>91</v>
      </c>
      <c r="C36" s="455"/>
      <c r="D36" s="456"/>
      <c r="E36" s="456"/>
      <c r="F36" s="456"/>
      <c r="G36" s="456"/>
      <c r="H36" s="456"/>
      <c r="I36" s="456"/>
      <c r="J36" s="456"/>
      <c r="K36" s="271"/>
    </row>
    <row r="37" spans="1:11" ht="12.75">
      <c r="A37" s="256"/>
      <c r="B37" s="276" t="s">
        <v>92</v>
      </c>
      <c r="C37" s="455"/>
      <c r="D37" s="456"/>
      <c r="E37" s="456"/>
      <c r="F37" s="456"/>
      <c r="G37" s="456"/>
      <c r="H37" s="456"/>
      <c r="I37" s="456"/>
      <c r="J37" s="456"/>
      <c r="K37" s="271"/>
    </row>
    <row r="38" spans="1:11" ht="12.75">
      <c r="A38" s="256"/>
      <c r="B38" s="276" t="s">
        <v>93</v>
      </c>
      <c r="C38" s="455"/>
      <c r="D38" s="456"/>
      <c r="E38" s="456"/>
      <c r="F38" s="456"/>
      <c r="G38" s="456"/>
      <c r="H38" s="456"/>
      <c r="I38" s="456"/>
      <c r="J38" s="456"/>
      <c r="K38" s="271"/>
    </row>
    <row r="39" spans="1:11" ht="12.75">
      <c r="A39" s="256"/>
      <c r="B39" s="276" t="s">
        <v>94</v>
      </c>
      <c r="C39" s="455"/>
      <c r="D39" s="456"/>
      <c r="E39" s="456"/>
      <c r="F39" s="456"/>
      <c r="G39" s="456"/>
      <c r="H39" s="456"/>
      <c r="I39" s="456"/>
      <c r="J39" s="456"/>
      <c r="K39" s="271"/>
    </row>
    <row r="40" spans="1:11" ht="12.75">
      <c r="A40" s="256"/>
      <c r="B40" s="276" t="s">
        <v>95</v>
      </c>
      <c r="C40" s="455"/>
      <c r="D40" s="456"/>
      <c r="E40" s="456"/>
      <c r="F40" s="456"/>
      <c r="G40" s="456"/>
      <c r="H40" s="456"/>
      <c r="I40" s="456"/>
      <c r="J40" s="456"/>
      <c r="K40" s="271"/>
    </row>
    <row r="41" spans="1:11" ht="12.75">
      <c r="A41" s="256"/>
      <c r="C41" s="455"/>
      <c r="D41" s="456"/>
      <c r="E41" s="456"/>
      <c r="F41" s="456"/>
      <c r="G41" s="456"/>
      <c r="H41" s="456"/>
      <c r="I41" s="456"/>
      <c r="J41" s="456"/>
      <c r="K41" s="271"/>
    </row>
    <row r="42" spans="1:11" ht="12.75">
      <c r="A42" s="256"/>
      <c r="C42" s="455"/>
      <c r="D42" s="456"/>
      <c r="E42" s="456"/>
      <c r="F42" s="456"/>
      <c r="G42" s="456"/>
      <c r="H42" s="456"/>
      <c r="I42" s="456"/>
      <c r="J42" s="456"/>
      <c r="K42" s="271"/>
    </row>
    <row r="43" spans="1:11" ht="12.75">
      <c r="A43" s="256"/>
      <c r="B43" s="256"/>
      <c r="C43" s="256"/>
      <c r="D43" s="256"/>
      <c r="E43" s="256"/>
      <c r="F43" s="256"/>
      <c r="G43" s="256"/>
      <c r="H43" s="256"/>
      <c r="I43" s="256"/>
      <c r="J43" s="256"/>
      <c r="K43" s="256"/>
    </row>
    <row r="44" spans="1:11" ht="12.75">
      <c r="A44" s="256"/>
      <c r="B44" s="275" t="s">
        <v>104</v>
      </c>
      <c r="C44" s="455"/>
      <c r="D44" s="456"/>
      <c r="E44" s="456"/>
      <c r="F44" s="456"/>
      <c r="G44" s="456"/>
      <c r="H44" s="456"/>
      <c r="I44" s="456"/>
      <c r="J44" s="456"/>
      <c r="K44" s="256"/>
    </row>
    <row r="45" spans="1:11" ht="12.75">
      <c r="A45" s="256"/>
      <c r="C45" s="455"/>
      <c r="D45" s="456"/>
      <c r="E45" s="456"/>
      <c r="F45" s="456"/>
      <c r="G45" s="456"/>
      <c r="H45" s="456"/>
      <c r="I45" s="456"/>
      <c r="J45" s="456"/>
      <c r="K45" s="256"/>
    </row>
    <row r="46" spans="1:11" ht="12.75">
      <c r="A46" s="256"/>
      <c r="B46" s="256"/>
      <c r="C46" s="256"/>
      <c r="D46" s="256"/>
      <c r="E46" s="256"/>
      <c r="F46" s="256"/>
      <c r="G46" s="256"/>
      <c r="H46" s="256"/>
      <c r="I46" s="256"/>
      <c r="J46" s="256"/>
      <c r="K46" s="256"/>
    </row>
    <row r="47" spans="1:11" ht="12.75">
      <c r="A47" s="256"/>
      <c r="B47" s="275" t="s">
        <v>105</v>
      </c>
      <c r="C47" s="455"/>
      <c r="D47" s="456"/>
      <c r="E47" s="456"/>
      <c r="F47" s="456"/>
      <c r="G47" s="456"/>
      <c r="H47" s="456"/>
      <c r="I47" s="456"/>
      <c r="J47" s="456"/>
      <c r="K47" s="256"/>
    </row>
    <row r="48" spans="1:11" ht="12.75">
      <c r="A48" s="256"/>
      <c r="B48" s="185"/>
      <c r="C48" s="455"/>
      <c r="D48" s="456"/>
      <c r="E48" s="456"/>
      <c r="F48" s="456"/>
      <c r="G48" s="456"/>
      <c r="H48" s="456"/>
      <c r="I48" s="456"/>
      <c r="J48" s="456"/>
      <c r="K48" s="256"/>
    </row>
    <row r="49" spans="1:11" ht="12.75">
      <c r="A49" s="256"/>
      <c r="B49" s="256"/>
      <c r="C49" s="256"/>
      <c r="D49" s="256"/>
      <c r="E49" s="256"/>
      <c r="F49" s="256"/>
      <c r="G49" s="256"/>
      <c r="H49" s="256"/>
      <c r="I49" s="256"/>
      <c r="J49" s="256"/>
      <c r="K49" s="256"/>
    </row>
    <row r="50" spans="1:11" ht="12.75">
      <c r="A50" s="256"/>
      <c r="B50" s="275" t="s">
        <v>106</v>
      </c>
      <c r="C50" s="455"/>
      <c r="D50" s="456"/>
      <c r="E50" s="456"/>
      <c r="F50" s="456"/>
      <c r="G50" s="456"/>
      <c r="H50" s="456"/>
      <c r="I50" s="456"/>
      <c r="J50" s="456"/>
      <c r="K50" s="256"/>
    </row>
    <row r="51" spans="1:11" ht="12.75">
      <c r="A51" s="256"/>
      <c r="C51" s="455"/>
      <c r="D51" s="456"/>
      <c r="E51" s="456"/>
      <c r="F51" s="456"/>
      <c r="G51" s="456"/>
      <c r="H51" s="456"/>
      <c r="I51" s="456"/>
      <c r="J51" s="456"/>
      <c r="K51" s="256"/>
    </row>
    <row r="52" spans="1:11" ht="12.75">
      <c r="A52" s="256"/>
      <c r="C52" s="455"/>
      <c r="D52" s="456"/>
      <c r="E52" s="456"/>
      <c r="F52" s="456"/>
      <c r="G52" s="456"/>
      <c r="H52" s="456"/>
      <c r="I52" s="456"/>
      <c r="J52" s="456"/>
      <c r="K52" s="256"/>
    </row>
    <row r="53" spans="1:11" ht="13.5" thickBot="1">
      <c r="A53" s="256"/>
      <c r="B53" s="256"/>
      <c r="C53" s="256"/>
      <c r="D53" s="256"/>
      <c r="E53" s="256"/>
      <c r="F53" s="256"/>
      <c r="G53" s="256"/>
      <c r="H53" s="256"/>
      <c r="I53" s="256"/>
      <c r="J53" s="256"/>
      <c r="K53" s="256"/>
    </row>
    <row r="54" spans="1:11" ht="12.75">
      <c r="A54" s="459" t="s">
        <v>110</v>
      </c>
      <c r="B54" s="460"/>
      <c r="C54" s="460"/>
      <c r="D54" s="460"/>
      <c r="E54" s="460"/>
      <c r="F54" s="460"/>
      <c r="G54" s="460"/>
      <c r="H54" s="460"/>
      <c r="I54" s="460"/>
      <c r="J54" s="460"/>
      <c r="K54" s="461"/>
    </row>
    <row r="55" spans="1:11" ht="13.5" thickBot="1">
      <c r="A55" s="462"/>
      <c r="B55" s="463"/>
      <c r="C55" s="463"/>
      <c r="D55" s="463"/>
      <c r="E55" s="463"/>
      <c r="F55" s="463"/>
      <c r="G55" s="463"/>
      <c r="H55" s="463"/>
      <c r="I55" s="463"/>
      <c r="J55" s="463"/>
      <c r="K55" s="464"/>
    </row>
    <row r="56" spans="1:11" ht="12.75">
      <c r="A56" s="256"/>
      <c r="B56" s="256"/>
      <c r="C56" s="256"/>
      <c r="D56" s="256"/>
      <c r="E56" s="256"/>
      <c r="F56" s="256"/>
      <c r="G56" s="256"/>
      <c r="H56" s="256"/>
      <c r="I56" s="256"/>
      <c r="J56" s="256"/>
      <c r="K56" s="256"/>
    </row>
    <row r="57" spans="1:11" ht="12.75">
      <c r="A57" s="256"/>
      <c r="B57" s="277" t="s">
        <v>96</v>
      </c>
      <c r="C57" s="278"/>
      <c r="D57" s="278"/>
      <c r="E57" s="278"/>
      <c r="F57" s="278"/>
      <c r="G57" s="278"/>
      <c r="H57" s="278"/>
      <c r="I57" s="278"/>
      <c r="J57" s="278"/>
      <c r="K57" s="256"/>
    </row>
    <row r="58" spans="1:11" ht="12.75">
      <c r="A58" s="256"/>
      <c r="B58" s="455"/>
      <c r="C58" s="456"/>
      <c r="D58" s="456"/>
      <c r="E58" s="456"/>
      <c r="F58" s="456"/>
      <c r="G58" s="456"/>
      <c r="H58" s="456"/>
      <c r="I58" s="456"/>
      <c r="J58" s="456"/>
      <c r="K58" s="256"/>
    </row>
    <row r="59" spans="1:11" ht="12.75">
      <c r="A59" s="256"/>
      <c r="B59" s="455"/>
      <c r="C59" s="456"/>
      <c r="D59" s="456"/>
      <c r="E59" s="456"/>
      <c r="F59" s="456"/>
      <c r="G59" s="456"/>
      <c r="H59" s="456"/>
      <c r="I59" s="456"/>
      <c r="J59" s="456"/>
      <c r="K59" s="256"/>
    </row>
    <row r="60" spans="1:11" ht="12.75">
      <c r="A60" s="256"/>
      <c r="B60" s="455"/>
      <c r="C60" s="456"/>
      <c r="D60" s="456"/>
      <c r="E60" s="456"/>
      <c r="F60" s="456"/>
      <c r="G60" s="456"/>
      <c r="H60" s="456"/>
      <c r="I60" s="456"/>
      <c r="J60" s="456"/>
      <c r="K60" s="256"/>
    </row>
    <row r="61" spans="1:11" ht="12.75">
      <c r="A61" s="256"/>
      <c r="B61" s="455"/>
      <c r="C61" s="456"/>
      <c r="D61" s="456"/>
      <c r="E61" s="456"/>
      <c r="F61" s="456"/>
      <c r="G61" s="456"/>
      <c r="H61" s="456"/>
      <c r="I61" s="456"/>
      <c r="J61" s="456"/>
      <c r="K61" s="256"/>
    </row>
    <row r="62" spans="1:11" ht="12.75">
      <c r="A62" s="256"/>
      <c r="B62" s="455"/>
      <c r="C62" s="456"/>
      <c r="D62" s="456"/>
      <c r="E62" s="456"/>
      <c r="F62" s="456"/>
      <c r="G62" s="456"/>
      <c r="H62" s="456"/>
      <c r="I62" s="456"/>
      <c r="J62" s="456"/>
      <c r="K62" s="256"/>
    </row>
    <row r="63" spans="1:11" ht="12.75">
      <c r="A63" s="256"/>
      <c r="B63" s="455"/>
      <c r="C63" s="456"/>
      <c r="D63" s="456"/>
      <c r="E63" s="456"/>
      <c r="F63" s="456"/>
      <c r="G63" s="456"/>
      <c r="H63" s="456"/>
      <c r="I63" s="456"/>
      <c r="J63" s="456"/>
      <c r="K63" s="256"/>
    </row>
    <row r="64" spans="1:11" ht="12.75">
      <c r="A64" s="256"/>
      <c r="B64" s="455"/>
      <c r="C64" s="456"/>
      <c r="D64" s="456"/>
      <c r="E64" s="456"/>
      <c r="F64" s="456"/>
      <c r="G64" s="456"/>
      <c r="H64" s="456"/>
      <c r="I64" s="456"/>
      <c r="J64" s="456"/>
      <c r="K64" s="256"/>
    </row>
    <row r="65" spans="1:11" ht="12.75">
      <c r="A65" s="256"/>
      <c r="B65" s="455"/>
      <c r="C65" s="456"/>
      <c r="D65" s="456"/>
      <c r="E65" s="456"/>
      <c r="F65" s="456"/>
      <c r="G65" s="456"/>
      <c r="H65" s="456"/>
      <c r="I65" s="456"/>
      <c r="J65" s="456"/>
      <c r="K65" s="256"/>
    </row>
    <row r="66" spans="1:11" ht="12.75">
      <c r="A66" s="256"/>
      <c r="B66" s="455"/>
      <c r="C66" s="456"/>
      <c r="D66" s="456"/>
      <c r="E66" s="456"/>
      <c r="F66" s="456"/>
      <c r="G66" s="456"/>
      <c r="H66" s="456"/>
      <c r="I66" s="456"/>
      <c r="J66" s="456"/>
      <c r="K66" s="256"/>
    </row>
    <row r="67" spans="1:11" ht="12.75">
      <c r="A67" s="256"/>
      <c r="B67" s="279"/>
      <c r="C67" s="280"/>
      <c r="D67" s="280"/>
      <c r="E67" s="280"/>
      <c r="F67" s="280"/>
      <c r="G67" s="280"/>
      <c r="H67" s="280"/>
      <c r="I67" s="280"/>
      <c r="J67" s="280"/>
      <c r="K67" s="256"/>
    </row>
    <row r="68" spans="1:11" ht="12.75">
      <c r="A68" s="256"/>
      <c r="B68" s="277" t="s">
        <v>98</v>
      </c>
      <c r="C68" s="278"/>
      <c r="D68" s="278"/>
      <c r="E68" s="278"/>
      <c r="F68" s="278"/>
      <c r="G68" s="278"/>
      <c r="H68" s="278"/>
      <c r="I68" s="278"/>
      <c r="J68" s="278"/>
      <c r="K68" s="256"/>
    </row>
    <row r="69" spans="1:11" ht="12.75">
      <c r="A69" s="256"/>
      <c r="B69" s="455"/>
      <c r="C69" s="456"/>
      <c r="D69" s="456"/>
      <c r="E69" s="456"/>
      <c r="F69" s="456"/>
      <c r="G69" s="456"/>
      <c r="H69" s="456"/>
      <c r="I69" s="456"/>
      <c r="J69" s="456"/>
      <c r="K69" s="256"/>
    </row>
    <row r="70" spans="1:11" ht="12.75">
      <c r="A70" s="256"/>
      <c r="B70" s="455"/>
      <c r="C70" s="456"/>
      <c r="D70" s="456"/>
      <c r="E70" s="456"/>
      <c r="F70" s="456"/>
      <c r="G70" s="456"/>
      <c r="H70" s="456"/>
      <c r="I70" s="456"/>
      <c r="J70" s="456"/>
      <c r="K70" s="256"/>
    </row>
    <row r="71" spans="1:11" ht="12.75">
      <c r="A71" s="256"/>
      <c r="B71" s="455"/>
      <c r="C71" s="456"/>
      <c r="D71" s="456"/>
      <c r="E71" s="456"/>
      <c r="F71" s="456"/>
      <c r="G71" s="456"/>
      <c r="H71" s="456"/>
      <c r="I71" s="456"/>
      <c r="J71" s="456"/>
      <c r="K71" s="256"/>
    </row>
    <row r="72" spans="1:11" ht="12.75">
      <c r="A72" s="256"/>
      <c r="B72" s="455"/>
      <c r="C72" s="456"/>
      <c r="D72" s="456"/>
      <c r="E72" s="456"/>
      <c r="F72" s="456"/>
      <c r="G72" s="456"/>
      <c r="H72" s="456"/>
      <c r="I72" s="456"/>
      <c r="J72" s="456"/>
      <c r="K72" s="256"/>
    </row>
    <row r="73" spans="1:11" ht="12.75">
      <c r="A73" s="256"/>
      <c r="B73" s="281"/>
      <c r="C73" s="271"/>
      <c r="D73" s="271"/>
      <c r="E73" s="271"/>
      <c r="F73" s="271"/>
      <c r="G73" s="271"/>
      <c r="H73" s="271"/>
      <c r="I73" s="271"/>
      <c r="J73" s="271"/>
      <c r="K73" s="256"/>
    </row>
    <row r="74" spans="1:11" ht="12.75">
      <c r="A74" s="256"/>
      <c r="B74" s="277" t="s">
        <v>109</v>
      </c>
      <c r="C74" s="278"/>
      <c r="D74" s="278"/>
      <c r="E74" s="278"/>
      <c r="F74" s="278"/>
      <c r="G74" s="278"/>
      <c r="H74" s="278"/>
      <c r="I74" s="278"/>
      <c r="J74" s="278"/>
      <c r="K74" s="256"/>
    </row>
    <row r="75" spans="1:11" ht="12.75">
      <c r="A75" s="256"/>
      <c r="B75" s="455"/>
      <c r="C75" s="456"/>
      <c r="D75" s="456"/>
      <c r="E75" s="456"/>
      <c r="F75" s="456"/>
      <c r="G75" s="456"/>
      <c r="H75" s="456"/>
      <c r="I75" s="456"/>
      <c r="J75" s="456"/>
      <c r="K75" s="256"/>
    </row>
    <row r="76" spans="1:11" ht="12.75">
      <c r="A76" s="256"/>
      <c r="B76" s="455"/>
      <c r="C76" s="456"/>
      <c r="D76" s="456"/>
      <c r="E76" s="456"/>
      <c r="F76" s="456"/>
      <c r="G76" s="456"/>
      <c r="H76" s="456"/>
      <c r="I76" s="456"/>
      <c r="J76" s="456"/>
      <c r="K76" s="256"/>
    </row>
    <row r="77" spans="1:11" ht="12.75">
      <c r="A77" s="256"/>
      <c r="B77" s="455"/>
      <c r="C77" s="456"/>
      <c r="D77" s="456"/>
      <c r="E77" s="456"/>
      <c r="F77" s="456"/>
      <c r="G77" s="456"/>
      <c r="H77" s="456"/>
      <c r="I77" s="456"/>
      <c r="J77" s="456"/>
      <c r="K77" s="256"/>
    </row>
    <row r="78" spans="1:11" ht="12.75">
      <c r="A78" s="256"/>
      <c r="B78" s="455"/>
      <c r="C78" s="456"/>
      <c r="D78" s="456"/>
      <c r="E78" s="456"/>
      <c r="F78" s="456"/>
      <c r="G78" s="456"/>
      <c r="H78" s="456"/>
      <c r="I78" s="456"/>
      <c r="J78" s="456"/>
      <c r="K78" s="256"/>
    </row>
    <row r="79" spans="1:11" ht="12.75">
      <c r="A79" s="256"/>
      <c r="B79" s="455"/>
      <c r="C79" s="456"/>
      <c r="D79" s="456"/>
      <c r="E79" s="456"/>
      <c r="F79" s="456"/>
      <c r="G79" s="456"/>
      <c r="H79" s="456"/>
      <c r="I79" s="456"/>
      <c r="J79" s="456"/>
      <c r="K79" s="256"/>
    </row>
    <row r="80" spans="1:11" ht="12.75">
      <c r="A80" s="256"/>
      <c r="B80" s="455"/>
      <c r="C80" s="456"/>
      <c r="D80" s="456"/>
      <c r="E80" s="456"/>
      <c r="F80" s="456"/>
      <c r="G80" s="456"/>
      <c r="H80" s="456"/>
      <c r="I80" s="456"/>
      <c r="J80" s="456"/>
      <c r="K80" s="256"/>
    </row>
    <row r="81" spans="1:11" ht="12.75">
      <c r="A81" s="256"/>
      <c r="B81" s="455"/>
      <c r="C81" s="456"/>
      <c r="D81" s="456"/>
      <c r="E81" s="456"/>
      <c r="F81" s="456"/>
      <c r="G81" s="456"/>
      <c r="H81" s="456"/>
      <c r="I81" s="456"/>
      <c r="J81" s="456"/>
      <c r="K81" s="256"/>
    </row>
    <row r="82" spans="1:11" ht="12.75">
      <c r="A82" s="256"/>
      <c r="B82" s="281"/>
      <c r="C82" s="271"/>
      <c r="D82" s="271"/>
      <c r="E82" s="271"/>
      <c r="F82" s="271"/>
      <c r="G82" s="271"/>
      <c r="H82" s="271"/>
      <c r="I82" s="271"/>
      <c r="J82" s="271"/>
      <c r="K82" s="256"/>
    </row>
    <row r="83" spans="1:11" ht="12.75">
      <c r="A83" s="256"/>
      <c r="B83" s="277" t="s">
        <v>108</v>
      </c>
      <c r="C83" s="278"/>
      <c r="D83" s="278"/>
      <c r="E83" s="278"/>
      <c r="F83" s="278"/>
      <c r="G83" s="278"/>
      <c r="H83" s="278"/>
      <c r="I83" s="278"/>
      <c r="J83" s="278"/>
      <c r="K83" s="256"/>
    </row>
    <row r="84" spans="1:11" ht="12.75">
      <c r="A84" s="256"/>
      <c r="B84" s="455"/>
      <c r="C84" s="456"/>
      <c r="D84" s="456"/>
      <c r="E84" s="456"/>
      <c r="F84" s="456"/>
      <c r="G84" s="456"/>
      <c r="H84" s="456"/>
      <c r="I84" s="456"/>
      <c r="J84" s="456"/>
      <c r="K84" s="256"/>
    </row>
    <row r="85" spans="1:11" ht="12.75">
      <c r="A85" s="256"/>
      <c r="B85" s="455"/>
      <c r="C85" s="456"/>
      <c r="D85" s="456"/>
      <c r="E85" s="456"/>
      <c r="F85" s="456"/>
      <c r="G85" s="456"/>
      <c r="H85" s="456"/>
      <c r="I85" s="456"/>
      <c r="J85" s="456"/>
      <c r="K85" s="256"/>
    </row>
    <row r="86" spans="1:11" ht="12.75">
      <c r="A86" s="256"/>
      <c r="B86" s="455"/>
      <c r="C86" s="456"/>
      <c r="D86" s="456"/>
      <c r="E86" s="456"/>
      <c r="F86" s="456"/>
      <c r="G86" s="456"/>
      <c r="H86" s="456"/>
      <c r="I86" s="456"/>
      <c r="J86" s="456"/>
      <c r="K86" s="256"/>
    </row>
    <row r="87" spans="1:11" ht="12.75">
      <c r="A87" s="256"/>
      <c r="B87" s="455"/>
      <c r="C87" s="456"/>
      <c r="D87" s="456"/>
      <c r="E87" s="456"/>
      <c r="F87" s="456"/>
      <c r="G87" s="456"/>
      <c r="H87" s="456"/>
      <c r="I87" s="456"/>
      <c r="J87" s="456"/>
      <c r="K87" s="256"/>
    </row>
    <row r="88" spans="1:11" ht="12.75">
      <c r="A88" s="256"/>
      <c r="B88" s="455"/>
      <c r="C88" s="456"/>
      <c r="D88" s="456"/>
      <c r="E88" s="456"/>
      <c r="F88" s="456"/>
      <c r="G88" s="456"/>
      <c r="H88" s="456"/>
      <c r="I88" s="456"/>
      <c r="J88" s="456"/>
      <c r="K88" s="256"/>
    </row>
    <row r="89" spans="1:11" ht="12.75">
      <c r="A89" s="256"/>
      <c r="B89" s="281"/>
      <c r="C89" s="271"/>
      <c r="D89" s="271"/>
      <c r="E89" s="271"/>
      <c r="F89" s="271"/>
      <c r="G89" s="271"/>
      <c r="H89" s="271"/>
      <c r="I89" s="271"/>
      <c r="J89" s="271"/>
      <c r="K89" s="256"/>
    </row>
    <row r="90" spans="1:11" ht="12.75">
      <c r="A90" s="256"/>
      <c r="B90" s="277" t="s">
        <v>107</v>
      </c>
      <c r="C90" s="282"/>
      <c r="D90" s="282"/>
      <c r="E90" s="282"/>
      <c r="F90" s="282"/>
      <c r="G90" s="282"/>
      <c r="H90" s="282"/>
      <c r="I90" s="282"/>
      <c r="J90" s="282"/>
      <c r="K90" s="256"/>
    </row>
    <row r="91" spans="1:11" ht="12.75">
      <c r="A91" s="256"/>
      <c r="B91" s="455"/>
      <c r="C91" s="456"/>
      <c r="D91" s="456"/>
      <c r="E91" s="456"/>
      <c r="F91" s="456"/>
      <c r="G91" s="456"/>
      <c r="H91" s="456"/>
      <c r="I91" s="456"/>
      <c r="J91" s="456"/>
      <c r="K91" s="256"/>
    </row>
    <row r="92" spans="1:11" ht="12.75">
      <c r="A92" s="256"/>
      <c r="B92" s="455"/>
      <c r="C92" s="456"/>
      <c r="D92" s="456"/>
      <c r="E92" s="456"/>
      <c r="F92" s="456"/>
      <c r="G92" s="456"/>
      <c r="H92" s="456"/>
      <c r="I92" s="456"/>
      <c r="J92" s="456"/>
      <c r="K92" s="256"/>
    </row>
    <row r="93" spans="1:11" ht="12.75">
      <c r="A93" s="256"/>
      <c r="B93" s="455"/>
      <c r="C93" s="456"/>
      <c r="D93" s="456"/>
      <c r="E93" s="456"/>
      <c r="F93" s="456"/>
      <c r="G93" s="456"/>
      <c r="H93" s="456"/>
      <c r="I93" s="456"/>
      <c r="J93" s="456"/>
      <c r="K93" s="256"/>
    </row>
    <row r="94" spans="1:11" ht="12.75">
      <c r="A94" s="256"/>
      <c r="B94" s="455"/>
      <c r="C94" s="456"/>
      <c r="D94" s="456"/>
      <c r="E94" s="456"/>
      <c r="F94" s="456"/>
      <c r="G94" s="456"/>
      <c r="H94" s="456"/>
      <c r="I94" s="456"/>
      <c r="J94" s="456"/>
      <c r="K94" s="256"/>
    </row>
    <row r="95" spans="1:11" ht="12.75">
      <c r="A95" s="256"/>
      <c r="B95" s="455"/>
      <c r="C95" s="456"/>
      <c r="D95" s="456"/>
      <c r="E95" s="456"/>
      <c r="F95" s="456"/>
      <c r="G95" s="456"/>
      <c r="H95" s="456"/>
      <c r="I95" s="456"/>
      <c r="J95" s="456"/>
      <c r="K95" s="256"/>
    </row>
    <row r="96" spans="1:11" ht="12.75">
      <c r="A96" s="256"/>
      <c r="B96" s="455"/>
      <c r="C96" s="456"/>
      <c r="D96" s="456"/>
      <c r="E96" s="456"/>
      <c r="F96" s="456"/>
      <c r="G96" s="456"/>
      <c r="H96" s="456"/>
      <c r="I96" s="456"/>
      <c r="J96" s="456"/>
      <c r="K96" s="256"/>
    </row>
    <row r="97" spans="1:11" ht="12.75">
      <c r="A97" s="256"/>
      <c r="B97" s="281"/>
      <c r="C97" s="271"/>
      <c r="D97" s="271"/>
      <c r="E97" s="271"/>
      <c r="F97" s="271"/>
      <c r="G97" s="271"/>
      <c r="H97" s="271"/>
      <c r="I97" s="271"/>
      <c r="J97" s="271"/>
      <c r="K97" s="256"/>
    </row>
    <row r="98" spans="1:11" ht="12.75">
      <c r="A98" s="256"/>
      <c r="B98" s="277" t="s">
        <v>115</v>
      </c>
      <c r="C98" s="283"/>
      <c r="D98" s="283"/>
      <c r="E98" s="283"/>
      <c r="F98" s="283"/>
      <c r="G98" s="283"/>
      <c r="H98" s="283"/>
      <c r="I98" s="283"/>
      <c r="J98" s="283"/>
      <c r="K98" s="256"/>
    </row>
    <row r="99" spans="1:11" ht="12.75">
      <c r="A99" s="256"/>
      <c r="B99" s="455"/>
      <c r="C99" s="456"/>
      <c r="D99" s="456"/>
      <c r="E99" s="456"/>
      <c r="F99" s="456"/>
      <c r="G99" s="456"/>
      <c r="H99" s="456"/>
      <c r="I99" s="456"/>
      <c r="J99" s="456"/>
      <c r="K99" s="256"/>
    </row>
    <row r="100" spans="1:11" ht="12.75">
      <c r="A100" s="256"/>
      <c r="B100" s="455"/>
      <c r="C100" s="456"/>
      <c r="D100" s="456"/>
      <c r="E100" s="456"/>
      <c r="F100" s="456"/>
      <c r="G100" s="456"/>
      <c r="H100" s="456"/>
      <c r="I100" s="456"/>
      <c r="J100" s="456"/>
      <c r="K100" s="256"/>
    </row>
    <row r="101" spans="1:11" ht="12.75">
      <c r="A101" s="256"/>
      <c r="B101" s="455"/>
      <c r="C101" s="456"/>
      <c r="D101" s="456"/>
      <c r="E101" s="456"/>
      <c r="F101" s="456"/>
      <c r="G101" s="456"/>
      <c r="H101" s="456"/>
      <c r="I101" s="456"/>
      <c r="J101" s="456"/>
      <c r="K101" s="256"/>
    </row>
    <row r="102" spans="1:11" ht="12.75">
      <c r="A102" s="256"/>
      <c r="B102" s="455"/>
      <c r="C102" s="456"/>
      <c r="D102" s="456"/>
      <c r="E102" s="456"/>
      <c r="F102" s="456"/>
      <c r="G102" s="456"/>
      <c r="H102" s="456"/>
      <c r="I102" s="456"/>
      <c r="J102" s="456"/>
      <c r="K102" s="256"/>
    </row>
    <row r="103" spans="1:11" ht="12.75">
      <c r="A103" s="256"/>
      <c r="B103" s="455"/>
      <c r="C103" s="456"/>
      <c r="D103" s="456"/>
      <c r="E103" s="456"/>
      <c r="F103" s="456"/>
      <c r="G103" s="456"/>
      <c r="H103" s="456"/>
      <c r="I103" s="456"/>
      <c r="J103" s="456"/>
      <c r="K103" s="256"/>
    </row>
    <row r="104" spans="1:11" ht="12.75">
      <c r="A104" s="256"/>
      <c r="B104" s="256"/>
      <c r="C104" s="256"/>
      <c r="D104" s="256"/>
      <c r="E104" s="256"/>
      <c r="F104" s="256"/>
      <c r="G104" s="256"/>
      <c r="H104" s="256"/>
      <c r="I104" s="256"/>
      <c r="J104" s="256"/>
      <c r="K104" s="256"/>
    </row>
  </sheetData>
  <sheetProtection/>
  <mergeCells count="20">
    <mergeCell ref="C47:J48"/>
    <mergeCell ref="C50:J52"/>
    <mergeCell ref="C32:J42"/>
    <mergeCell ref="C44:J45"/>
    <mergeCell ref="C17:J21"/>
    <mergeCell ref="C23:J30"/>
    <mergeCell ref="C6:J9"/>
    <mergeCell ref="C11:J15"/>
    <mergeCell ref="A3:B4"/>
    <mergeCell ref="C3:J3"/>
    <mergeCell ref="C4:J4"/>
    <mergeCell ref="A1:K1"/>
    <mergeCell ref="A2:K2"/>
    <mergeCell ref="B99:J103"/>
    <mergeCell ref="A54:K55"/>
    <mergeCell ref="B58:J66"/>
    <mergeCell ref="B69:J72"/>
    <mergeCell ref="B75:J81"/>
    <mergeCell ref="B84:J88"/>
    <mergeCell ref="B91:J96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B12" sqref="B12"/>
    </sheetView>
  </sheetViews>
  <sheetFormatPr defaultColWidth="11.421875" defaultRowHeight="12.75"/>
  <cols>
    <col min="1" max="1" width="35.8515625" style="1" customWidth="1"/>
    <col min="2" max="3" width="22.00390625" style="1" customWidth="1"/>
    <col min="4" max="4" width="22.140625" style="1" customWidth="1"/>
    <col min="5" max="5" width="25.00390625" style="1" bestFit="1" customWidth="1"/>
    <col min="6" max="8" width="19.7109375" style="1" customWidth="1"/>
    <col min="9" max="16384" width="11.421875" style="1" customWidth="1"/>
  </cols>
  <sheetData>
    <row r="1" spans="1:8" ht="15">
      <c r="A1" s="478" t="s">
        <v>123</v>
      </c>
      <c r="B1" s="478"/>
      <c r="C1" s="478"/>
      <c r="D1" s="478"/>
      <c r="E1" s="478"/>
      <c r="F1" s="478"/>
      <c r="G1" s="478"/>
      <c r="H1" s="478"/>
    </row>
    <row r="2" spans="1:8" ht="15">
      <c r="A2"/>
      <c r="B2"/>
      <c r="C2"/>
      <c r="D2"/>
      <c r="E2"/>
      <c r="F2"/>
      <c r="G2"/>
      <c r="H2"/>
    </row>
    <row r="3" spans="1:8" ht="15">
      <c r="A3" s="2" t="s">
        <v>28</v>
      </c>
      <c r="B3" s="420" t="str">
        <f>'Q1 Cover'!B3:D3</f>
        <v>Enter TZD Safe Roads Grantee Name Here</v>
      </c>
      <c r="C3" s="420"/>
      <c r="D3" s="421"/>
      <c r="E3" s="2" t="s">
        <v>12</v>
      </c>
      <c r="F3" s="420" t="s">
        <v>153</v>
      </c>
      <c r="G3" s="420"/>
      <c r="H3" s="421"/>
    </row>
    <row r="4" spans="1:8" ht="15">
      <c r="A4" s="4" t="s">
        <v>5</v>
      </c>
      <c r="B4" s="420" t="str">
        <f>'Q1 Cover'!B4:D4</f>
        <v>Enter TZD Safe Roads County Here</v>
      </c>
      <c r="C4" s="420"/>
      <c r="D4" s="421"/>
      <c r="E4" s="50" t="s">
        <v>77</v>
      </c>
      <c r="F4" s="474" t="str">
        <f>'Q1 Cover'!F4:H4</f>
        <v>Enter TZD Safe Roads Coordinator Name Here</v>
      </c>
      <c r="G4" s="474"/>
      <c r="H4" s="475"/>
    </row>
    <row r="5" spans="1:8" ht="15">
      <c r="A5" s="4"/>
      <c r="B5" s="420"/>
      <c r="C5" s="420"/>
      <c r="D5" s="421"/>
      <c r="E5" s="50" t="s">
        <v>2</v>
      </c>
      <c r="F5" s="474" t="str">
        <f>'Q1 Cover'!F5:H5</f>
        <v>Enter TZD Safe Roads Phone Number Here</v>
      </c>
      <c r="G5" s="474"/>
      <c r="H5" s="475"/>
    </row>
    <row r="6" spans="1:9" ht="15.75" thickBot="1">
      <c r="A6" s="4"/>
      <c r="B6" s="7"/>
      <c r="C6" s="7"/>
      <c r="D6" s="6"/>
      <c r="E6" s="5" t="s">
        <v>11</v>
      </c>
      <c r="F6" s="414" t="s">
        <v>55</v>
      </c>
      <c r="G6" s="414"/>
      <c r="H6" s="415"/>
      <c r="I6" s="1" t="s">
        <v>156</v>
      </c>
    </row>
    <row r="7" spans="1:8" ht="15">
      <c r="A7" s="13"/>
      <c r="B7" s="14" t="s">
        <v>18</v>
      </c>
      <c r="C7" s="14" t="s">
        <v>31</v>
      </c>
      <c r="D7" s="426" t="s">
        <v>20</v>
      </c>
      <c r="E7" s="427"/>
      <c r="F7" s="471" t="s">
        <v>21</v>
      </c>
      <c r="G7" s="472"/>
      <c r="H7" s="473"/>
    </row>
    <row r="8" spans="1:8" ht="15">
      <c r="A8" s="15" t="s">
        <v>8</v>
      </c>
      <c r="B8" s="10" t="s">
        <v>19</v>
      </c>
      <c r="C8" s="10" t="s">
        <v>19</v>
      </c>
      <c r="D8" s="41" t="s">
        <v>10</v>
      </c>
      <c r="E8" s="59" t="s">
        <v>31</v>
      </c>
      <c r="F8" s="41" t="s">
        <v>10</v>
      </c>
      <c r="G8" s="53" t="s">
        <v>31</v>
      </c>
      <c r="H8" s="53" t="s">
        <v>32</v>
      </c>
    </row>
    <row r="9" spans="1:8" ht="15">
      <c r="A9" s="16"/>
      <c r="B9" s="11"/>
      <c r="C9" s="11"/>
      <c r="D9" s="42" t="s">
        <v>3</v>
      </c>
      <c r="E9" s="17" t="s">
        <v>3</v>
      </c>
      <c r="F9" s="42" t="s">
        <v>3</v>
      </c>
      <c r="G9" s="9" t="s">
        <v>3</v>
      </c>
      <c r="H9" s="58" t="s">
        <v>0</v>
      </c>
    </row>
    <row r="10" spans="1:8" ht="24" customHeight="1">
      <c r="A10" s="18" t="s">
        <v>161</v>
      </c>
      <c r="B10" s="74">
        <f>'Q3 Cover'!B10</f>
        <v>0</v>
      </c>
      <c r="C10" s="74">
        <f>'Q1 Cover'!C10</f>
        <v>0</v>
      </c>
      <c r="D10" s="54" t="e">
        <f>'Q4 Detail'!B23</f>
        <v>#VALUE!</v>
      </c>
      <c r="E10" s="69">
        <f>'Q4 Detail'!B35</f>
        <v>0</v>
      </c>
      <c r="F10" s="54" t="e">
        <f>'Q1 Cover'!D10+'Q2 Cover'!D10+'Q3 Cover'!D10+'Q4 Cover'!D10</f>
        <v>#VALUE!</v>
      </c>
      <c r="G10" s="12">
        <f>'Q3 Cover'!G10+'Q4 Cover'!E10</f>
        <v>0</v>
      </c>
      <c r="H10" s="55" t="e">
        <f aca="true" t="shared" si="0" ref="H10:H16">PRODUCT(B10-F10)</f>
        <v>#VALUE!</v>
      </c>
    </row>
    <row r="11" spans="1:8" ht="24" customHeight="1">
      <c r="A11" s="18" t="s">
        <v>23</v>
      </c>
      <c r="B11" s="74">
        <f>'Q3 Cover'!B11</f>
        <v>0</v>
      </c>
      <c r="C11" s="74">
        <f>'Q1 Cover'!C11</f>
        <v>0</v>
      </c>
      <c r="D11" s="54">
        <f>'Q4 Detail'!D23</f>
        <v>0</v>
      </c>
      <c r="E11" s="69">
        <f>'Q4 Detail'!D35</f>
        <v>0</v>
      </c>
      <c r="F11" s="54">
        <f>'Q1 Cover'!D11+'Q2 Cover'!D11+'Q3 Cover'!D11+'Q4 Cover'!D11</f>
        <v>0</v>
      </c>
      <c r="G11" s="12">
        <f>'Q3 Cover'!G11+'Q4 Cover'!E11</f>
        <v>0</v>
      </c>
      <c r="H11" s="55">
        <f t="shared" si="0"/>
        <v>0</v>
      </c>
    </row>
    <row r="12" spans="1:8" ht="24" customHeight="1">
      <c r="A12" s="18" t="s">
        <v>24</v>
      </c>
      <c r="B12" s="74">
        <f>'Q3 Cover'!B12</f>
        <v>0</v>
      </c>
      <c r="C12" s="74">
        <f>'Q1 Cover'!C12</f>
        <v>0</v>
      </c>
      <c r="D12" s="54">
        <f>'Q4 Detail'!F23</f>
        <v>0</v>
      </c>
      <c r="E12" s="69">
        <f>'Q4 Detail'!F35</f>
        <v>0</v>
      </c>
      <c r="F12" s="54">
        <f>'Q3 Cover'!F12+D12</f>
        <v>0</v>
      </c>
      <c r="G12" s="12">
        <f>'Q3 Cover'!G12+'Q4 Cover'!E12</f>
        <v>0</v>
      </c>
      <c r="H12" s="55">
        <f t="shared" si="0"/>
        <v>0</v>
      </c>
    </row>
    <row r="13" spans="1:8" ht="24" customHeight="1">
      <c r="A13" s="40" t="s">
        <v>25</v>
      </c>
      <c r="B13" s="74">
        <f>'Q3 Cover'!B13</f>
        <v>0</v>
      </c>
      <c r="C13" s="74">
        <f>'Q1 Cover'!C13</f>
        <v>0</v>
      </c>
      <c r="D13" s="54">
        <f>'Q4 Detail'!H23</f>
        <v>0</v>
      </c>
      <c r="E13" s="69">
        <f>'Q4 Detail'!H35</f>
        <v>0</v>
      </c>
      <c r="F13" s="54">
        <f>'Q1 Cover'!D13+'Q2 Cover'!D13+'Q3 Cover'!D13+'Q4 Cover'!D13</f>
        <v>0</v>
      </c>
      <c r="G13" s="12">
        <f>'Q3 Cover'!G13+'Q4 Cover'!E13</f>
        <v>0</v>
      </c>
      <c r="H13" s="55">
        <f t="shared" si="0"/>
        <v>0</v>
      </c>
    </row>
    <row r="14" spans="1:8" ht="24" customHeight="1">
      <c r="A14" s="40" t="s">
        <v>26</v>
      </c>
      <c r="B14" s="74">
        <f>'Q3 Cover'!B14</f>
        <v>0</v>
      </c>
      <c r="C14" s="74">
        <f>'Q1 Cover'!C14</f>
        <v>0</v>
      </c>
      <c r="D14" s="54">
        <f>'Q4 Detail'!J23</f>
        <v>0</v>
      </c>
      <c r="E14" s="69">
        <f>'Q4 Detail'!J35</f>
        <v>0</v>
      </c>
      <c r="F14" s="54">
        <f>'Q1 Cover'!D14+'Q2 Cover'!D14+'Q3 Cover'!D14+'Q4 Cover'!D14</f>
        <v>0</v>
      </c>
      <c r="G14" s="12">
        <f>'Q3 Cover'!G14+'Q4 Cover'!E14</f>
        <v>0</v>
      </c>
      <c r="H14" s="55">
        <f t="shared" si="0"/>
        <v>0</v>
      </c>
    </row>
    <row r="15" spans="1:8" ht="24" customHeight="1">
      <c r="A15" s="40" t="s">
        <v>158</v>
      </c>
      <c r="B15" s="74">
        <f>'Q3 Cover'!B15</f>
        <v>0</v>
      </c>
      <c r="C15" s="74">
        <f>'Q1 Cover'!C15</f>
        <v>0</v>
      </c>
      <c r="D15" s="54">
        <f>'Q4 Detail'!L23</f>
        <v>0</v>
      </c>
      <c r="E15" s="69">
        <f>'Q4 Detail'!L35</f>
        <v>0</v>
      </c>
      <c r="F15" s="54">
        <f>'Q1 Cover'!D15+'Q2 Cover'!D15+'Q3 Cover'!D15+'Q4 Cover'!D15</f>
        <v>0</v>
      </c>
      <c r="G15" s="12">
        <f>'Q3 Cover'!G15+'Q4 Cover'!E15</f>
        <v>0</v>
      </c>
      <c r="H15" s="55">
        <f t="shared" si="0"/>
        <v>0</v>
      </c>
    </row>
    <row r="16" spans="1:8" ht="24" customHeight="1" thickBot="1">
      <c r="A16" s="40" t="s">
        <v>27</v>
      </c>
      <c r="B16" s="74">
        <f>'Q3 Cover'!B16</f>
        <v>0</v>
      </c>
      <c r="C16" s="74">
        <f>'Q1 Cover'!C16</f>
        <v>0</v>
      </c>
      <c r="D16" s="54">
        <f>'Q4 Detail'!N23</f>
        <v>0</v>
      </c>
      <c r="E16" s="69">
        <f>'Q4 Detail'!N35</f>
        <v>0</v>
      </c>
      <c r="F16" s="54">
        <f>'Q1 Cover'!D16+'Q2 Cover'!D16+'Q3 Cover'!D16+'Q4 Cover'!D16</f>
        <v>0</v>
      </c>
      <c r="G16" s="12">
        <f>'Q3 Cover'!G16+'Q4 Cover'!E16</f>
        <v>0</v>
      </c>
      <c r="H16" s="55">
        <f t="shared" si="0"/>
        <v>0</v>
      </c>
    </row>
    <row r="17" spans="1:8" ht="16.5" thickBot="1">
      <c r="A17" s="19" t="s">
        <v>13</v>
      </c>
      <c r="B17" s="20">
        <f aca="true" t="shared" si="1" ref="B17:H17">SUM(B10:B16)</f>
        <v>0</v>
      </c>
      <c r="C17" s="20">
        <f t="shared" si="1"/>
        <v>0</v>
      </c>
      <c r="D17" s="43" t="e">
        <f t="shared" si="1"/>
        <v>#VALUE!</v>
      </c>
      <c r="E17" s="44">
        <f t="shared" si="1"/>
        <v>0</v>
      </c>
      <c r="F17" s="56" t="e">
        <f t="shared" si="1"/>
        <v>#VALUE!</v>
      </c>
      <c r="G17" s="45">
        <f t="shared" si="1"/>
        <v>0</v>
      </c>
      <c r="H17" s="57" t="e">
        <f t="shared" si="1"/>
        <v>#VALUE!</v>
      </c>
    </row>
    <row r="19" spans="4:8" ht="15">
      <c r="D19" s="5"/>
      <c r="E19" s="5"/>
      <c r="G19" s="5"/>
      <c r="H19" s="5"/>
    </row>
    <row r="20" spans="1:6" ht="15">
      <c r="A20" s="424"/>
      <c r="B20" s="424"/>
      <c r="D20" s="424"/>
      <c r="E20" s="424"/>
      <c r="F20" s="319"/>
    </row>
    <row r="21" spans="1:6" ht="15">
      <c r="A21" s="75" t="s">
        <v>42</v>
      </c>
      <c r="B21" s="3"/>
      <c r="C21" s="5"/>
      <c r="D21" s="317" t="s">
        <v>121</v>
      </c>
      <c r="E21" s="8"/>
      <c r="F21" s="318"/>
    </row>
    <row r="22" spans="4:8" ht="15.75">
      <c r="D22" s="32"/>
      <c r="E22" s="47"/>
      <c r="F22" s="32"/>
      <c r="G22" s="32"/>
      <c r="H22" s="5"/>
    </row>
    <row r="23" spans="4:8" ht="15.75">
      <c r="D23" s="5"/>
      <c r="E23" s="5"/>
      <c r="F23" s="5"/>
      <c r="G23" s="32"/>
      <c r="H23" s="5"/>
    </row>
    <row r="24" spans="4:8" ht="15.75">
      <c r="D24" s="32"/>
      <c r="E24" s="32"/>
      <c r="F24" s="48"/>
      <c r="G24" s="32"/>
      <c r="H24" s="49"/>
    </row>
    <row r="25" spans="3:8" ht="15">
      <c r="C25" s="5"/>
      <c r="D25" s="261"/>
      <c r="E25" s="261"/>
      <c r="F25" s="261"/>
      <c r="G25" s="261"/>
      <c r="H25" s="261"/>
    </row>
    <row r="26" spans="6:8" ht="15.75">
      <c r="F26" s="46"/>
      <c r="H26" s="5"/>
    </row>
    <row r="27" ht="15">
      <c r="A27" s="39"/>
    </row>
    <row r="28" spans="1:8" ht="15">
      <c r="A28" s="425" t="s">
        <v>6</v>
      </c>
      <c r="B28" s="425"/>
      <c r="C28" s="425"/>
      <c r="D28" s="425"/>
      <c r="E28" s="425"/>
      <c r="F28" s="425"/>
      <c r="G28" s="425"/>
      <c r="H28" s="425"/>
    </row>
  </sheetData>
  <sheetProtection/>
  <mergeCells count="13">
    <mergeCell ref="A28:H28"/>
    <mergeCell ref="B5:D5"/>
    <mergeCell ref="D7:E7"/>
    <mergeCell ref="F7:H7"/>
    <mergeCell ref="F5:H5"/>
    <mergeCell ref="F6:H6"/>
    <mergeCell ref="A1:H1"/>
    <mergeCell ref="D20:E20"/>
    <mergeCell ref="F3:H3"/>
    <mergeCell ref="F4:H4"/>
    <mergeCell ref="A20:B20"/>
    <mergeCell ref="B3:D3"/>
    <mergeCell ref="B4:D4"/>
  </mergeCells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N46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40.8515625" style="0" customWidth="1"/>
    <col min="2" max="2" width="2.28125" style="0" bestFit="1" customWidth="1"/>
  </cols>
  <sheetData>
    <row r="1" spans="1:14" ht="18">
      <c r="A1" s="383" t="s">
        <v>208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74"/>
      <c r="M1" s="374"/>
      <c r="N1" s="374"/>
    </row>
    <row r="2" spans="1:14" ht="12.75">
      <c r="A2" s="384" t="s">
        <v>172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75"/>
      <c r="M2" s="375"/>
      <c r="N2" s="375"/>
    </row>
    <row r="3" spans="1:14" ht="12.75">
      <c r="A3" s="385" t="s">
        <v>173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76"/>
      <c r="M3" s="376"/>
      <c r="N3" s="376"/>
    </row>
    <row r="5" spans="1:14" ht="12.75">
      <c r="A5" s="386" t="s">
        <v>201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75"/>
      <c r="M5" s="375"/>
      <c r="N5" s="375"/>
    </row>
    <row r="6" spans="1:14" ht="12.75">
      <c r="A6" s="384" t="s">
        <v>174</v>
      </c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75"/>
      <c r="M6" s="375"/>
      <c r="N6" s="375"/>
    </row>
    <row r="7" spans="1:14" ht="12.75">
      <c r="A7" s="384" t="s">
        <v>175</v>
      </c>
      <c r="B7" s="384"/>
      <c r="C7" s="384"/>
      <c r="D7" s="384"/>
      <c r="E7" s="384"/>
      <c r="F7" s="384"/>
      <c r="G7" s="384"/>
      <c r="H7" s="384"/>
      <c r="I7" s="384"/>
      <c r="J7" s="384"/>
      <c r="K7" s="384"/>
      <c r="L7" t="s">
        <v>176</v>
      </c>
      <c r="M7" s="375"/>
      <c r="N7" s="375"/>
    </row>
    <row r="9" spans="1:12" ht="12.75">
      <c r="A9" s="369" t="s">
        <v>192</v>
      </c>
      <c r="L9" s="67"/>
    </row>
    <row r="10" spans="1:12" ht="12.75">
      <c r="A10" s="67" t="s">
        <v>193</v>
      </c>
      <c r="L10" s="67"/>
    </row>
    <row r="11" spans="1:12" ht="12.75">
      <c r="A11" s="67" t="s">
        <v>171</v>
      </c>
      <c r="L11" s="67"/>
    </row>
    <row r="12" spans="1:12" ht="12.75">
      <c r="A12" s="67" t="s">
        <v>198</v>
      </c>
      <c r="L12" s="67"/>
    </row>
    <row r="13" spans="1:12" ht="12.75">
      <c r="A13" s="67" t="s">
        <v>195</v>
      </c>
      <c r="L13" s="67"/>
    </row>
    <row r="14" spans="1:7" ht="12.75">
      <c r="A14" s="67"/>
      <c r="G14" s="67"/>
    </row>
    <row r="15" ht="12.75">
      <c r="A15" s="108" t="s">
        <v>196</v>
      </c>
    </row>
    <row r="16" spans="1:6" ht="12.75">
      <c r="A16" s="379" t="s">
        <v>202</v>
      </c>
      <c r="B16" s="377" t="s">
        <v>206</v>
      </c>
      <c r="F16" s="67"/>
    </row>
    <row r="18" ht="12.75">
      <c r="A18" s="108" t="s">
        <v>220</v>
      </c>
    </row>
    <row r="19" spans="1:11" ht="12.75">
      <c r="A19" s="397" t="s">
        <v>184</v>
      </c>
      <c r="B19" s="397"/>
      <c r="C19" s="397"/>
      <c r="D19" s="397"/>
      <c r="E19" s="397"/>
      <c r="F19" s="397"/>
      <c r="G19" s="397"/>
      <c r="H19" s="397"/>
      <c r="I19" s="397"/>
      <c r="J19" s="397"/>
      <c r="K19" s="371"/>
    </row>
    <row r="20" spans="1:11" ht="12.75">
      <c r="A20" s="388"/>
      <c r="B20" s="389"/>
      <c r="C20" s="389"/>
      <c r="D20" s="389"/>
      <c r="E20" s="389"/>
      <c r="F20" s="389"/>
      <c r="G20" s="389"/>
      <c r="H20" s="389"/>
      <c r="I20" s="389"/>
      <c r="J20" s="389"/>
      <c r="K20" s="390"/>
    </row>
    <row r="21" spans="1:11" ht="12.75">
      <c r="A21" s="391"/>
      <c r="B21" s="392"/>
      <c r="C21" s="392"/>
      <c r="D21" s="392"/>
      <c r="E21" s="392"/>
      <c r="F21" s="392"/>
      <c r="G21" s="392"/>
      <c r="H21" s="392"/>
      <c r="I21" s="392"/>
      <c r="J21" s="392"/>
      <c r="K21" s="393"/>
    </row>
    <row r="22" spans="1:11" ht="12.75">
      <c r="A22" s="391"/>
      <c r="B22" s="392"/>
      <c r="C22" s="392"/>
      <c r="D22" s="392"/>
      <c r="E22" s="392"/>
      <c r="F22" s="392"/>
      <c r="G22" s="392"/>
      <c r="H22" s="392"/>
      <c r="I22" s="392"/>
      <c r="J22" s="392"/>
      <c r="K22" s="393"/>
    </row>
    <row r="23" spans="1:11" ht="12.75">
      <c r="A23" s="391"/>
      <c r="B23" s="392"/>
      <c r="C23" s="392"/>
      <c r="D23" s="392"/>
      <c r="E23" s="392"/>
      <c r="F23" s="392"/>
      <c r="G23" s="392"/>
      <c r="H23" s="392"/>
      <c r="I23" s="392"/>
      <c r="J23" s="392"/>
      <c r="K23" s="393"/>
    </row>
    <row r="24" spans="1:11" ht="12.75">
      <c r="A24" s="391"/>
      <c r="B24" s="392"/>
      <c r="C24" s="392"/>
      <c r="D24" s="392"/>
      <c r="E24" s="392"/>
      <c r="F24" s="392"/>
      <c r="G24" s="392"/>
      <c r="H24" s="392"/>
      <c r="I24" s="392"/>
      <c r="J24" s="392"/>
      <c r="K24" s="393"/>
    </row>
    <row r="25" spans="1:11" ht="12.75">
      <c r="A25" s="391"/>
      <c r="B25" s="392"/>
      <c r="C25" s="392"/>
      <c r="D25" s="392"/>
      <c r="E25" s="392"/>
      <c r="F25" s="392"/>
      <c r="G25" s="392"/>
      <c r="H25" s="392"/>
      <c r="I25" s="392"/>
      <c r="J25" s="392"/>
      <c r="K25" s="393"/>
    </row>
    <row r="26" spans="1:11" ht="12.75">
      <c r="A26" s="394"/>
      <c r="B26" s="395"/>
      <c r="C26" s="395"/>
      <c r="D26" s="395"/>
      <c r="E26" s="395"/>
      <c r="F26" s="395"/>
      <c r="G26" s="395"/>
      <c r="H26" s="395"/>
      <c r="I26" s="395"/>
      <c r="J26" s="395"/>
      <c r="K26" s="396"/>
    </row>
    <row r="28" ht="12.75">
      <c r="A28" s="108" t="s">
        <v>180</v>
      </c>
    </row>
    <row r="29" spans="1:11" ht="12.75">
      <c r="A29" s="372" t="s">
        <v>199</v>
      </c>
      <c r="B29" s="371"/>
      <c r="C29" s="371"/>
      <c r="D29" s="371"/>
      <c r="E29" s="371"/>
      <c r="F29" s="371"/>
      <c r="G29" s="371"/>
      <c r="H29" s="371"/>
      <c r="I29" s="371"/>
      <c r="J29" s="371"/>
      <c r="K29" s="371"/>
    </row>
    <row r="30" spans="1:11" ht="12.75">
      <c r="A30" s="388"/>
      <c r="B30" s="389"/>
      <c r="C30" s="389"/>
      <c r="D30" s="389"/>
      <c r="E30" s="389"/>
      <c r="F30" s="389"/>
      <c r="G30" s="389"/>
      <c r="H30" s="389"/>
      <c r="I30" s="389"/>
      <c r="J30" s="389"/>
      <c r="K30" s="390"/>
    </row>
    <row r="31" spans="1:11" ht="12.75">
      <c r="A31" s="391"/>
      <c r="B31" s="392"/>
      <c r="C31" s="392"/>
      <c r="D31" s="392"/>
      <c r="E31" s="392"/>
      <c r="F31" s="392"/>
      <c r="G31" s="392"/>
      <c r="H31" s="392"/>
      <c r="I31" s="392"/>
      <c r="J31" s="392"/>
      <c r="K31" s="393"/>
    </row>
    <row r="32" spans="1:11" ht="12.75">
      <c r="A32" s="391"/>
      <c r="B32" s="392"/>
      <c r="C32" s="392"/>
      <c r="D32" s="392"/>
      <c r="E32" s="392"/>
      <c r="F32" s="392"/>
      <c r="G32" s="392"/>
      <c r="H32" s="392"/>
      <c r="I32" s="392"/>
      <c r="J32" s="392"/>
      <c r="K32" s="393"/>
    </row>
    <row r="33" spans="1:11" ht="12.75">
      <c r="A33" s="391"/>
      <c r="B33" s="392"/>
      <c r="C33" s="392"/>
      <c r="D33" s="392"/>
      <c r="E33" s="392"/>
      <c r="F33" s="392"/>
      <c r="G33" s="392"/>
      <c r="H33" s="392"/>
      <c r="I33" s="392"/>
      <c r="J33" s="392"/>
      <c r="K33" s="393"/>
    </row>
    <row r="34" spans="1:11" ht="12.75">
      <c r="A34" s="391"/>
      <c r="B34" s="392"/>
      <c r="C34" s="392"/>
      <c r="D34" s="392"/>
      <c r="E34" s="392"/>
      <c r="F34" s="392"/>
      <c r="G34" s="392"/>
      <c r="H34" s="392"/>
      <c r="I34" s="392"/>
      <c r="J34" s="392"/>
      <c r="K34" s="393"/>
    </row>
    <row r="35" spans="1:11" ht="12.75">
      <c r="A35" s="391"/>
      <c r="B35" s="392"/>
      <c r="C35" s="392"/>
      <c r="D35" s="392"/>
      <c r="E35" s="392"/>
      <c r="F35" s="392"/>
      <c r="G35" s="392"/>
      <c r="H35" s="392"/>
      <c r="I35" s="392"/>
      <c r="J35" s="392"/>
      <c r="K35" s="393"/>
    </row>
    <row r="36" spans="1:11" ht="12.75">
      <c r="A36" s="394"/>
      <c r="B36" s="395"/>
      <c r="C36" s="395"/>
      <c r="D36" s="395"/>
      <c r="E36" s="395"/>
      <c r="F36" s="395"/>
      <c r="G36" s="395"/>
      <c r="H36" s="395"/>
      <c r="I36" s="395"/>
      <c r="J36" s="395"/>
      <c r="K36" s="396"/>
    </row>
    <row r="38" ht="12.75">
      <c r="A38" s="108" t="s">
        <v>221</v>
      </c>
    </row>
    <row r="39" spans="1:11" ht="12.75">
      <c r="A39" s="372" t="s">
        <v>170</v>
      </c>
      <c r="B39" s="371"/>
      <c r="C39" s="371"/>
      <c r="D39" s="371"/>
      <c r="E39" s="371"/>
      <c r="F39" s="371"/>
      <c r="G39" s="371"/>
      <c r="H39" s="371"/>
      <c r="I39" s="371"/>
      <c r="J39" s="371"/>
      <c r="K39" s="371"/>
    </row>
    <row r="40" spans="1:11" ht="12.75">
      <c r="A40" s="388"/>
      <c r="B40" s="389"/>
      <c r="C40" s="389"/>
      <c r="D40" s="389"/>
      <c r="E40" s="389"/>
      <c r="F40" s="389"/>
      <c r="G40" s="389"/>
      <c r="H40" s="389"/>
      <c r="I40" s="389"/>
      <c r="J40" s="389"/>
      <c r="K40" s="390"/>
    </row>
    <row r="41" spans="1:11" ht="12.75">
      <c r="A41" s="391"/>
      <c r="B41" s="392"/>
      <c r="C41" s="392"/>
      <c r="D41" s="392"/>
      <c r="E41" s="392"/>
      <c r="F41" s="392"/>
      <c r="G41" s="392"/>
      <c r="H41" s="392"/>
      <c r="I41" s="392"/>
      <c r="J41" s="392"/>
      <c r="K41" s="393"/>
    </row>
    <row r="42" spans="1:11" ht="12.75">
      <c r="A42" s="391"/>
      <c r="B42" s="392"/>
      <c r="C42" s="392"/>
      <c r="D42" s="392"/>
      <c r="E42" s="392"/>
      <c r="F42" s="392"/>
      <c r="G42" s="392"/>
      <c r="H42" s="392"/>
      <c r="I42" s="392"/>
      <c r="J42" s="392"/>
      <c r="K42" s="393"/>
    </row>
    <row r="43" spans="1:11" ht="12.75">
      <c r="A43" s="391"/>
      <c r="B43" s="392"/>
      <c r="C43" s="392"/>
      <c r="D43" s="392"/>
      <c r="E43" s="392"/>
      <c r="F43" s="392"/>
      <c r="G43" s="392"/>
      <c r="H43" s="392"/>
      <c r="I43" s="392"/>
      <c r="J43" s="392"/>
      <c r="K43" s="393"/>
    </row>
    <row r="44" spans="1:11" ht="12.75">
      <c r="A44" s="391"/>
      <c r="B44" s="392"/>
      <c r="C44" s="392"/>
      <c r="D44" s="392"/>
      <c r="E44" s="392"/>
      <c r="F44" s="392"/>
      <c r="G44" s="392"/>
      <c r="H44" s="392"/>
      <c r="I44" s="392"/>
      <c r="J44" s="392"/>
      <c r="K44" s="393"/>
    </row>
    <row r="45" spans="1:11" ht="12.75">
      <c r="A45" s="391"/>
      <c r="B45" s="392"/>
      <c r="C45" s="392"/>
      <c r="D45" s="392"/>
      <c r="E45" s="392"/>
      <c r="F45" s="392"/>
      <c r="G45" s="392"/>
      <c r="H45" s="392"/>
      <c r="I45" s="392"/>
      <c r="J45" s="392"/>
      <c r="K45" s="393"/>
    </row>
    <row r="46" spans="1:11" ht="12.75">
      <c r="A46" s="394"/>
      <c r="B46" s="395"/>
      <c r="C46" s="395"/>
      <c r="D46" s="395"/>
      <c r="E46" s="395"/>
      <c r="F46" s="395"/>
      <c r="G46" s="395"/>
      <c r="H46" s="395"/>
      <c r="I46" s="395"/>
      <c r="J46" s="395"/>
      <c r="K46" s="396"/>
    </row>
  </sheetData>
  <sheetProtection/>
  <mergeCells count="10">
    <mergeCell ref="A30:K36"/>
    <mergeCell ref="A40:K46"/>
    <mergeCell ref="A20:K26"/>
    <mergeCell ref="A7:K7"/>
    <mergeCell ref="A19:J19"/>
    <mergeCell ref="A1:K1"/>
    <mergeCell ref="A2:K2"/>
    <mergeCell ref="A3:K3"/>
    <mergeCell ref="A5:K5"/>
    <mergeCell ref="A6:K6"/>
  </mergeCells>
  <dataValidations count="1">
    <dataValidation allowBlank="1" showInputMessage="1" showErrorMessage="1" prompt="Select the cell to the left to active the drop-down menu." sqref="B16"/>
  </dataValidations>
  <printOptions/>
  <pageMargins left="0.7" right="0.7" top="0.75" bottom="0.75" header="0.3" footer="0.3"/>
  <pageSetup horizontalDpi="600" verticalDpi="600" orientation="portrait" scale="70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="80" zoomScaleNormal="80" zoomScalePageLayoutView="0" workbookViewId="0" topLeftCell="A1">
      <selection activeCell="N5" sqref="N5"/>
    </sheetView>
  </sheetViews>
  <sheetFormatPr defaultColWidth="9.140625" defaultRowHeight="12.75"/>
  <cols>
    <col min="1" max="1" width="19.00390625" style="0" customWidth="1"/>
    <col min="2" max="2" width="22.8515625" style="0" customWidth="1"/>
    <col min="3" max="3" width="19.00390625" style="0" customWidth="1"/>
    <col min="4" max="4" width="22.8515625" style="0" customWidth="1"/>
    <col min="5" max="5" width="19.00390625" style="0" customWidth="1"/>
    <col min="6" max="6" width="22.8515625" style="0" customWidth="1"/>
    <col min="7" max="7" width="19.00390625" style="0" customWidth="1"/>
    <col min="8" max="8" width="22.8515625" style="0" customWidth="1"/>
    <col min="9" max="9" width="19.00390625" style="0" customWidth="1"/>
    <col min="10" max="10" width="22.8515625" style="0" customWidth="1"/>
    <col min="11" max="11" width="19.8515625" style="0" customWidth="1"/>
    <col min="12" max="12" width="22.8515625" style="0" customWidth="1"/>
    <col min="13" max="13" width="19.00390625" style="0" customWidth="1"/>
    <col min="14" max="14" width="22.8515625" style="0" customWidth="1"/>
    <col min="15" max="15" width="19.00390625" style="0" customWidth="1"/>
  </cols>
  <sheetData>
    <row r="1" spans="1:15" ht="15.75">
      <c r="A1" s="431" t="s">
        <v>150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</row>
    <row r="2" spans="1:15" ht="15.75" thickBo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>
      <c r="A3" s="432" t="str">
        <f>'Q1 Cover'!A10</f>
        <v>Salary &amp; Fringe</v>
      </c>
      <c r="B3" s="433"/>
      <c r="C3" s="432" t="str">
        <f>'Q1 Cover'!A11</f>
        <v>Business Technology</v>
      </c>
      <c r="D3" s="433"/>
      <c r="E3" s="432" t="str">
        <f>'Q1 Cover'!A12</f>
        <v>Print/Copy/Postage</v>
      </c>
      <c r="F3" s="433"/>
      <c r="G3" s="432" t="str">
        <f>'Q1 Cover'!A13</f>
        <v>Supplies/Materials</v>
      </c>
      <c r="H3" s="433"/>
      <c r="I3" s="432" t="str">
        <f>'Q1 Cover'!A14</f>
        <v>In-State Travel</v>
      </c>
      <c r="J3" s="433"/>
      <c r="K3" s="432" t="s">
        <v>158</v>
      </c>
      <c r="L3" s="433"/>
      <c r="M3" s="432" t="str">
        <f>'Q1 Cover'!A16</f>
        <v>Indirect Costs</v>
      </c>
      <c r="N3" s="434"/>
      <c r="O3" s="22" t="s">
        <v>13</v>
      </c>
    </row>
    <row r="4" spans="1:15" ht="15.75">
      <c r="A4" s="23"/>
      <c r="B4" s="24" t="s">
        <v>113</v>
      </c>
      <c r="C4" s="23"/>
      <c r="D4" s="24" t="s">
        <v>113</v>
      </c>
      <c r="E4" s="23"/>
      <c r="F4" s="24" t="s">
        <v>113</v>
      </c>
      <c r="G4" s="23"/>
      <c r="H4" s="24" t="s">
        <v>113</v>
      </c>
      <c r="I4" s="23"/>
      <c r="J4" s="24" t="s">
        <v>113</v>
      </c>
      <c r="K4" s="37"/>
      <c r="L4" s="24" t="s">
        <v>113</v>
      </c>
      <c r="M4" s="51" t="s">
        <v>22</v>
      </c>
      <c r="N4" s="24" t="s">
        <v>113</v>
      </c>
      <c r="O4" s="25"/>
    </row>
    <row r="5" spans="1:15" ht="16.5" thickBot="1">
      <c r="A5" s="214" t="s">
        <v>14</v>
      </c>
      <c r="B5" s="215" t="e">
        <f>'Q3 Cover'!H10</f>
        <v>#VALUE!</v>
      </c>
      <c r="C5" s="214" t="s">
        <v>14</v>
      </c>
      <c r="D5" s="215">
        <f>'Q3 Cover'!H11</f>
        <v>0</v>
      </c>
      <c r="E5" s="214" t="s">
        <v>14</v>
      </c>
      <c r="F5" s="215">
        <f>'Q3 Cover'!H12</f>
        <v>0</v>
      </c>
      <c r="G5" s="214" t="s">
        <v>14</v>
      </c>
      <c r="H5" s="215">
        <f>'Q3 Cover'!H13</f>
        <v>0</v>
      </c>
      <c r="I5" s="214" t="s">
        <v>14</v>
      </c>
      <c r="J5" s="215">
        <f>'Q3 Cover'!H14</f>
        <v>0</v>
      </c>
      <c r="K5" s="216" t="s">
        <v>14</v>
      </c>
      <c r="L5" s="215">
        <f>'Q3 Cover'!H15</f>
        <v>0</v>
      </c>
      <c r="M5" s="216" t="s">
        <v>14</v>
      </c>
      <c r="N5" s="217">
        <f>'Q3 Cover'!H16</f>
        <v>0</v>
      </c>
      <c r="O5" s="218" t="e">
        <f>SUM(B5:N5)</f>
        <v>#VALUE!</v>
      </c>
    </row>
    <row r="6" spans="1:15" ht="15.75">
      <c r="A6" s="29" t="s">
        <v>4</v>
      </c>
      <c r="B6" s="30"/>
      <c r="C6" s="29" t="s">
        <v>4</v>
      </c>
      <c r="D6" s="30"/>
      <c r="E6" s="29" t="s">
        <v>4</v>
      </c>
      <c r="F6" s="30"/>
      <c r="G6" s="29" t="s">
        <v>4</v>
      </c>
      <c r="H6" s="30"/>
      <c r="I6" s="29" t="s">
        <v>4</v>
      </c>
      <c r="J6" s="30"/>
      <c r="K6" s="38" t="s">
        <v>4</v>
      </c>
      <c r="L6" s="30"/>
      <c r="M6" s="38" t="s">
        <v>4</v>
      </c>
      <c r="N6" s="38"/>
      <c r="O6" s="31"/>
    </row>
    <row r="7" spans="1:15" ht="15.75">
      <c r="A7" s="127" t="str">
        <f>'Q4 Timesheet'!B1</f>
        <v>Enter Name Here</v>
      </c>
      <c r="B7" s="313" t="e">
        <f>'Q4 Timesheet'!F5</f>
        <v>#VALUE!</v>
      </c>
      <c r="C7" s="128">
        <f>'Q4 FSR'!A7</f>
        <v>0</v>
      </c>
      <c r="D7" s="129">
        <f>'Q4 FSR'!B7</f>
        <v>0</v>
      </c>
      <c r="E7" s="128">
        <f>'Q4 FSR'!C7</f>
        <v>0</v>
      </c>
      <c r="F7" s="129">
        <f>'Q4 FSR'!D7</f>
        <v>0</v>
      </c>
      <c r="G7" s="128">
        <f>'Q4 FSR'!E7</f>
        <v>0</v>
      </c>
      <c r="H7" s="26">
        <f>'Q4 FSR'!F7</f>
        <v>0</v>
      </c>
      <c r="I7" s="130" t="str">
        <f>'Q4 FSR'!G7</f>
        <v>Mileage</v>
      </c>
      <c r="J7" s="26">
        <f>'Q4 Travel'!I4+'Q4 Travel'!I47+'Q4 Travel'!I89</f>
        <v>0</v>
      </c>
      <c r="K7" s="131">
        <f>'Q4 FSR'!I7</f>
        <v>0</v>
      </c>
      <c r="L7" s="26">
        <f>'Q4 FSR'!J7</f>
        <v>0</v>
      </c>
      <c r="M7" s="131" t="str">
        <f>'Q4 FSR'!K7</f>
        <v>Q4 Indirect cost</v>
      </c>
      <c r="N7" s="131">
        <f>'Q4 FSR'!L7</f>
        <v>0</v>
      </c>
      <c r="O7" s="31" t="e">
        <f>B23</f>
        <v>#VALUE!</v>
      </c>
    </row>
    <row r="8" spans="1:15" ht="15.75">
      <c r="A8" s="127" t="str">
        <f>'Q4 Timesheet (2)'!B1</f>
        <v>Enter Name Here</v>
      </c>
      <c r="B8" s="313" t="e">
        <f>'Q4 Timesheet (2)'!F5</f>
        <v>#VALUE!</v>
      </c>
      <c r="C8" s="128">
        <f>'Q4 FSR'!A8</f>
        <v>0</v>
      </c>
      <c r="D8" s="129">
        <f>'Q4 FSR'!B8</f>
        <v>0</v>
      </c>
      <c r="E8" s="128">
        <f>'Q4 FSR'!C8</f>
        <v>0</v>
      </c>
      <c r="F8" s="129">
        <f>'Q4 FSR'!D8</f>
        <v>0</v>
      </c>
      <c r="G8" s="128">
        <f>'Q4 FSR'!E8</f>
        <v>0</v>
      </c>
      <c r="H8" s="26">
        <f>'Q4 FSR'!F8</f>
        <v>0</v>
      </c>
      <c r="I8" s="130">
        <f>'Q4 FSR'!G8</f>
        <v>0</v>
      </c>
      <c r="J8" s="26">
        <f>'Q4 FSR'!H8</f>
        <v>0</v>
      </c>
      <c r="K8" s="131">
        <f>'Q4 FSR'!I8</f>
        <v>0</v>
      </c>
      <c r="L8" s="26">
        <f>'Q4 FSR'!J8</f>
        <v>0</v>
      </c>
      <c r="M8" s="131">
        <f>'Q4 FSR'!K8</f>
        <v>0</v>
      </c>
      <c r="N8" s="131">
        <f>'Q4 FSR'!L8</f>
        <v>0</v>
      </c>
      <c r="O8" s="31">
        <f>D23</f>
        <v>0</v>
      </c>
    </row>
    <row r="9" spans="1:15" ht="15.75">
      <c r="A9" s="127" t="str">
        <f>'Q4 Timesheet (3)'!B1</f>
        <v>Enter Name Here</v>
      </c>
      <c r="B9" s="314" t="e">
        <f>'Q4 Timesheet (3)'!F3</f>
        <v>#VALUE!</v>
      </c>
      <c r="C9" s="128">
        <f>'Q4 FSR'!A9</f>
        <v>0</v>
      </c>
      <c r="D9" s="129">
        <f>'Q4 FSR'!B9</f>
        <v>0</v>
      </c>
      <c r="E9" s="128">
        <f>'Q4 FSR'!C9</f>
        <v>0</v>
      </c>
      <c r="F9" s="129">
        <f>'Q4 FSR'!D9</f>
        <v>0</v>
      </c>
      <c r="G9" s="128">
        <f>'Q4 FSR'!E9</f>
        <v>0</v>
      </c>
      <c r="H9" s="26">
        <f>'Q4 FSR'!F9</f>
        <v>0</v>
      </c>
      <c r="I9" s="130">
        <f>'Q4 FSR'!G9</f>
        <v>0</v>
      </c>
      <c r="J9" s="26">
        <f>'Q4 FSR'!H9</f>
        <v>0</v>
      </c>
      <c r="K9" s="131">
        <f>'Q4 FSR'!I9</f>
        <v>0</v>
      </c>
      <c r="L9" s="26">
        <f>'Q4 FSR'!J9</f>
        <v>0</v>
      </c>
      <c r="M9" s="131">
        <f>'Q4 FSR'!K9</f>
        <v>0</v>
      </c>
      <c r="N9" s="131">
        <f>'Q4 FSR'!L9</f>
        <v>0</v>
      </c>
      <c r="O9" s="31">
        <f>F23</f>
        <v>0</v>
      </c>
    </row>
    <row r="10" spans="1:15" ht="15.75">
      <c r="A10" s="127" t="str">
        <f>'Q4 Timesheet (4)'!B1</f>
        <v>Enter Name Here</v>
      </c>
      <c r="B10" s="314" t="e">
        <f>'Q4 Timesheet (4)'!F5</f>
        <v>#VALUE!</v>
      </c>
      <c r="C10" s="128">
        <f>'Q4 FSR'!A10</f>
        <v>0</v>
      </c>
      <c r="D10" s="129">
        <f>'Q4 FSR'!B10</f>
        <v>0</v>
      </c>
      <c r="E10" s="128">
        <f>'Q4 FSR'!C10</f>
        <v>0</v>
      </c>
      <c r="F10" s="129">
        <f>'Q4 FSR'!D10</f>
        <v>0</v>
      </c>
      <c r="G10" s="128">
        <f>'Q4 FSR'!E10</f>
        <v>0</v>
      </c>
      <c r="H10" s="26">
        <f>'Q4 FSR'!F10</f>
        <v>0</v>
      </c>
      <c r="I10" s="130">
        <f>'Q4 FSR'!G10</f>
        <v>0</v>
      </c>
      <c r="J10" s="26">
        <f>'Q4 FSR'!H10</f>
        <v>0</v>
      </c>
      <c r="K10" s="131">
        <f>'Q4 FSR'!I10</f>
        <v>0</v>
      </c>
      <c r="L10" s="26">
        <f>'Q4 FSR'!J10</f>
        <v>0</v>
      </c>
      <c r="M10" s="131">
        <f>'Q4 FSR'!K10</f>
        <v>0</v>
      </c>
      <c r="N10" s="131">
        <f>'Q4 FSR'!L10</f>
        <v>0</v>
      </c>
      <c r="O10" s="31">
        <f>H23</f>
        <v>0</v>
      </c>
    </row>
    <row r="11" spans="1:15" ht="15.75">
      <c r="A11" s="133" t="str">
        <f>'Q4 Timesheet (5)'!B1</f>
        <v>Enter Name Here</v>
      </c>
      <c r="B11" s="314" t="e">
        <f>'Q4 Timesheet (5)'!F5</f>
        <v>#VALUE!</v>
      </c>
      <c r="C11" s="128">
        <f>'Q4 FSR'!A11</f>
        <v>0</v>
      </c>
      <c r="D11" s="129">
        <f>'Q4 FSR'!B11</f>
        <v>0</v>
      </c>
      <c r="E11" s="128">
        <f>'Q4 FSR'!C11</f>
        <v>0</v>
      </c>
      <c r="F11" s="129">
        <f>'Q4 FSR'!D11</f>
        <v>0</v>
      </c>
      <c r="G11" s="128">
        <f>'Q4 FSR'!E11</f>
        <v>0</v>
      </c>
      <c r="H11" s="26">
        <f>'Q4 FSR'!F11</f>
        <v>0</v>
      </c>
      <c r="I11" s="130">
        <f>'Q4 FSR'!G11</f>
        <v>0</v>
      </c>
      <c r="J11" s="26">
        <f>'Q4 FSR'!H11</f>
        <v>0</v>
      </c>
      <c r="K11" s="131">
        <f>'Q4 FSR'!I11</f>
        <v>0</v>
      </c>
      <c r="L11" s="26">
        <f>'Q4 FSR'!J11</f>
        <v>0</v>
      </c>
      <c r="M11" s="131">
        <f>'Q4 FSR'!K11</f>
        <v>0</v>
      </c>
      <c r="N11" s="131">
        <f>'Q4 FSR'!L11</f>
        <v>0</v>
      </c>
      <c r="O11" s="31">
        <f>J23</f>
        <v>0</v>
      </c>
    </row>
    <row r="12" spans="1:15" ht="15.75">
      <c r="A12" s="127"/>
      <c r="B12" s="313"/>
      <c r="C12" s="128">
        <f>'Q4 FSR'!A12</f>
        <v>0</v>
      </c>
      <c r="D12" s="129">
        <f>'Q4 FSR'!B12</f>
        <v>0</v>
      </c>
      <c r="E12" s="128">
        <f>'Q4 FSR'!C12</f>
        <v>0</v>
      </c>
      <c r="F12" s="129">
        <f>'Q4 FSR'!D12</f>
        <v>0</v>
      </c>
      <c r="G12" s="128">
        <f>'Q4 FSR'!E12</f>
        <v>0</v>
      </c>
      <c r="H12" s="26">
        <f>'Q4 FSR'!F12</f>
        <v>0</v>
      </c>
      <c r="I12" s="130">
        <f>'Q4 FSR'!G12</f>
        <v>0</v>
      </c>
      <c r="J12" s="26">
        <f>'Q4 FSR'!H12</f>
        <v>0</v>
      </c>
      <c r="K12" s="131">
        <f>'Q4 FSR'!I12</f>
        <v>0</v>
      </c>
      <c r="L12" s="26">
        <f>'Q4 FSR'!J12</f>
        <v>0</v>
      </c>
      <c r="M12" s="131">
        <f>'Q4 FSR'!K12</f>
        <v>0</v>
      </c>
      <c r="N12" s="131">
        <f>'Q4 FSR'!L12</f>
        <v>0</v>
      </c>
      <c r="O12" s="31">
        <f>L23</f>
        <v>0</v>
      </c>
    </row>
    <row r="13" spans="1:15" ht="15.75">
      <c r="A13" s="127"/>
      <c r="B13" s="313"/>
      <c r="C13" s="128">
        <f>'Q4 FSR'!A13</f>
        <v>0</v>
      </c>
      <c r="D13" s="129">
        <f>'Q4 FSR'!B13</f>
        <v>0</v>
      </c>
      <c r="E13" s="128">
        <f>'Q4 FSR'!C13</f>
        <v>0</v>
      </c>
      <c r="F13" s="129">
        <f>'Q4 FSR'!D13</f>
        <v>0</v>
      </c>
      <c r="G13" s="128">
        <f>'Q4 FSR'!E13</f>
        <v>0</v>
      </c>
      <c r="H13" s="26">
        <f>'Q4 FSR'!F13</f>
        <v>0</v>
      </c>
      <c r="I13" s="130">
        <f>'Q4 FSR'!G13</f>
        <v>0</v>
      </c>
      <c r="J13" s="26">
        <f>'Q4 FSR'!H13</f>
        <v>0</v>
      </c>
      <c r="K13" s="131">
        <f>'Q4 FSR'!I13</f>
        <v>0</v>
      </c>
      <c r="L13" s="26">
        <f>'Q4 FSR'!J13</f>
        <v>0</v>
      </c>
      <c r="M13" s="131">
        <f>'Q4 FSR'!K13</f>
        <v>0</v>
      </c>
      <c r="N13" s="131">
        <f>'Q4 FSR'!L13</f>
        <v>0</v>
      </c>
      <c r="O13" s="31">
        <f>N23</f>
        <v>0</v>
      </c>
    </row>
    <row r="14" spans="1:15" ht="15.75">
      <c r="A14" s="134"/>
      <c r="B14" s="313"/>
      <c r="C14" s="128">
        <f>'Q4 FSR'!A14</f>
        <v>0</v>
      </c>
      <c r="D14" s="129">
        <f>'Q4 FSR'!B14</f>
        <v>0</v>
      </c>
      <c r="E14" s="128">
        <f>'Q4 FSR'!C14</f>
        <v>0</v>
      </c>
      <c r="F14" s="129">
        <f>'Q4 FSR'!D14</f>
        <v>0</v>
      </c>
      <c r="G14" s="128">
        <f>'Q4 FSR'!E14</f>
        <v>0</v>
      </c>
      <c r="H14" s="26">
        <f>'Q4 FSR'!F14</f>
        <v>0</v>
      </c>
      <c r="I14" s="130">
        <f>'Q4 FSR'!G14</f>
        <v>0</v>
      </c>
      <c r="J14" s="26">
        <f>'Q4 FSR'!H14</f>
        <v>0</v>
      </c>
      <c r="K14" s="131">
        <f>'Q4 FSR'!I14</f>
        <v>0</v>
      </c>
      <c r="L14" s="26">
        <f>'Q4 FSR'!J14</f>
        <v>0</v>
      </c>
      <c r="M14" s="131">
        <f>'Q4 FSR'!K14</f>
        <v>0</v>
      </c>
      <c r="N14" s="131">
        <f>'Q4 FSR'!L14</f>
        <v>0</v>
      </c>
      <c r="O14" s="31"/>
    </row>
    <row r="15" spans="1:15" ht="15.75">
      <c r="A15" s="127"/>
      <c r="B15" s="313"/>
      <c r="C15" s="128">
        <f>'Q4 FSR'!A15</f>
        <v>0</v>
      </c>
      <c r="D15" s="129">
        <f>'Q4 FSR'!B15</f>
        <v>0</v>
      </c>
      <c r="E15" s="128">
        <f>'Q4 FSR'!C15</f>
        <v>0</v>
      </c>
      <c r="F15" s="129">
        <f>'Q4 FSR'!D15</f>
        <v>0</v>
      </c>
      <c r="G15" s="128">
        <f>'Q4 FSR'!E15</f>
        <v>0</v>
      </c>
      <c r="H15" s="26">
        <f>'Q4 FSR'!F15</f>
        <v>0</v>
      </c>
      <c r="I15" s="130">
        <f>'Q4 FSR'!G15</f>
        <v>0</v>
      </c>
      <c r="J15" s="26">
        <f>'Q4 FSR'!H15</f>
        <v>0</v>
      </c>
      <c r="K15" s="131">
        <f>'Q4 FSR'!I15</f>
        <v>0</v>
      </c>
      <c r="L15" s="26">
        <f>'Q4 FSR'!J15</f>
        <v>0</v>
      </c>
      <c r="M15" s="131">
        <f>'Q4 FSR'!K15</f>
        <v>0</v>
      </c>
      <c r="N15" s="131">
        <f>'Q4 FSR'!L15</f>
        <v>0</v>
      </c>
      <c r="O15" s="31"/>
    </row>
    <row r="16" spans="1:15" ht="15.75">
      <c r="A16" s="127"/>
      <c r="B16" s="313"/>
      <c r="C16" s="128">
        <f>'Q4 FSR'!A16</f>
        <v>0</v>
      </c>
      <c r="D16" s="129">
        <f>'Q4 FSR'!B16</f>
        <v>0</v>
      </c>
      <c r="E16" s="128">
        <f>'Q4 FSR'!C16</f>
        <v>0</v>
      </c>
      <c r="F16" s="129">
        <f>'Q4 FSR'!D16</f>
        <v>0</v>
      </c>
      <c r="G16" s="128">
        <f>'Q4 FSR'!E16</f>
        <v>0</v>
      </c>
      <c r="H16" s="26">
        <f>'Q4 FSR'!F16</f>
        <v>0</v>
      </c>
      <c r="I16" s="130">
        <f>'Q4 FSR'!G16</f>
        <v>0</v>
      </c>
      <c r="J16" s="26">
        <f>'Q4 FSR'!H16</f>
        <v>0</v>
      </c>
      <c r="K16" s="131">
        <f>'Q4 FSR'!I16</f>
        <v>0</v>
      </c>
      <c r="L16" s="26">
        <f>'Q4 FSR'!J16</f>
        <v>0</v>
      </c>
      <c r="M16" s="131">
        <f>'Q4 FSR'!K16</f>
        <v>0</v>
      </c>
      <c r="N16" s="131">
        <f>'Q4 FSR'!L16</f>
        <v>0</v>
      </c>
      <c r="O16" s="31"/>
    </row>
    <row r="17" spans="1:15" ht="15.75">
      <c r="A17" s="127"/>
      <c r="B17" s="313"/>
      <c r="C17" s="128">
        <f>'Q4 FSR'!A17</f>
        <v>0</v>
      </c>
      <c r="D17" s="129">
        <f>'Q4 FSR'!B17</f>
        <v>0</v>
      </c>
      <c r="E17" s="128">
        <f>'Q4 FSR'!C17</f>
        <v>0</v>
      </c>
      <c r="F17" s="129">
        <f>'Q4 FSR'!D17</f>
        <v>0</v>
      </c>
      <c r="G17" s="128" t="str">
        <f>'Q4 FSR'!E17</f>
        <v> </v>
      </c>
      <c r="H17" s="26" t="str">
        <f>'Q4 FSR'!F17</f>
        <v> </v>
      </c>
      <c r="I17" s="130">
        <f>'Q4 FSR'!G17</f>
        <v>0</v>
      </c>
      <c r="J17" s="26">
        <f>'Q4 FSR'!H17</f>
        <v>0</v>
      </c>
      <c r="K17" s="131">
        <f>'Q4 FSR'!I17</f>
        <v>0</v>
      </c>
      <c r="L17" s="26">
        <f>'Q4 FSR'!J17</f>
        <v>0</v>
      </c>
      <c r="M17" s="131">
        <f>'Q4 FSR'!K17</f>
        <v>0</v>
      </c>
      <c r="N17" s="131">
        <f>'Q4 FSR'!L17</f>
        <v>0</v>
      </c>
      <c r="O17" s="31"/>
    </row>
    <row r="18" spans="1:15" ht="15.75">
      <c r="A18" s="127"/>
      <c r="B18" s="313"/>
      <c r="C18" s="128">
        <f>'Q4 FSR'!A18</f>
        <v>0</v>
      </c>
      <c r="D18" s="129">
        <f>'Q4 FSR'!B18</f>
        <v>0</v>
      </c>
      <c r="E18" s="128">
        <f>'Q4 FSR'!C18</f>
        <v>0</v>
      </c>
      <c r="F18" s="129">
        <f>'Q4 FSR'!D18</f>
        <v>0</v>
      </c>
      <c r="G18" s="128" t="str">
        <f>'Q4 FSR'!E18</f>
        <v> </v>
      </c>
      <c r="H18" s="26" t="str">
        <f>'Q4 FSR'!F18</f>
        <v> </v>
      </c>
      <c r="I18" s="130">
        <f>'Q4 FSR'!G18</f>
        <v>0</v>
      </c>
      <c r="J18" s="26">
        <f>'Q4 FSR'!H18</f>
        <v>0</v>
      </c>
      <c r="K18" s="131">
        <f>'Q4 FSR'!I18</f>
        <v>0</v>
      </c>
      <c r="L18" s="26">
        <f>'Q4 FSR'!J18</f>
        <v>0</v>
      </c>
      <c r="M18" s="131">
        <f>'Q4 FSR'!K18</f>
        <v>0</v>
      </c>
      <c r="N18" s="131">
        <f>'Q4 FSR'!L18</f>
        <v>0</v>
      </c>
      <c r="O18" s="31"/>
    </row>
    <row r="19" spans="1:15" ht="15.75">
      <c r="A19" s="127"/>
      <c r="B19" s="313"/>
      <c r="C19" s="128">
        <f>'Q4 FSR'!A19</f>
        <v>0</v>
      </c>
      <c r="D19" s="129">
        <f>'Q4 FSR'!B19</f>
        <v>0</v>
      </c>
      <c r="E19" s="128">
        <f>'Q4 FSR'!C19</f>
        <v>0</v>
      </c>
      <c r="F19" s="129">
        <f>'Q4 FSR'!D19</f>
        <v>0</v>
      </c>
      <c r="G19" s="128" t="str">
        <f>'Q4 FSR'!E19</f>
        <v> </v>
      </c>
      <c r="H19" s="26">
        <f>'Q4 FSR'!F19</f>
        <v>0</v>
      </c>
      <c r="I19" s="130">
        <f>'Q4 FSR'!G19</f>
        <v>0</v>
      </c>
      <c r="J19" s="26">
        <f>'Q4 FSR'!H19</f>
        <v>0</v>
      </c>
      <c r="K19" s="131">
        <f>'Q4 FSR'!I19</f>
        <v>0</v>
      </c>
      <c r="L19" s="26">
        <f>'Q4 FSR'!J19</f>
        <v>0</v>
      </c>
      <c r="M19" s="131">
        <f>'Q4 FSR'!K19</f>
        <v>0</v>
      </c>
      <c r="N19" s="131">
        <f>'Q4 FSR'!L19</f>
        <v>0</v>
      </c>
      <c r="O19" s="31"/>
    </row>
    <row r="20" spans="1:15" ht="15.75">
      <c r="A20" s="127"/>
      <c r="B20" s="313"/>
      <c r="C20" s="128">
        <f>'Q4 FSR'!A20</f>
        <v>0</v>
      </c>
      <c r="D20" s="129">
        <f>'Q4 FSR'!B20</f>
        <v>0</v>
      </c>
      <c r="E20" s="128">
        <f>'Q4 FSR'!C20</f>
        <v>0</v>
      </c>
      <c r="F20" s="129">
        <f>'Q4 FSR'!D20</f>
        <v>0</v>
      </c>
      <c r="G20" s="128">
        <f>'Q4 FSR'!E20</f>
        <v>0</v>
      </c>
      <c r="H20" s="26">
        <f>'Q4 FSR'!F20</f>
        <v>0</v>
      </c>
      <c r="I20" s="130">
        <f>'Q4 FSR'!G20</f>
        <v>0</v>
      </c>
      <c r="J20" s="26">
        <f>'Q4 FSR'!H20</f>
        <v>0</v>
      </c>
      <c r="K20" s="131">
        <f>'Q4 FSR'!I20</f>
        <v>0</v>
      </c>
      <c r="L20" s="26">
        <f>'Q4 FSR'!J20</f>
        <v>0</v>
      </c>
      <c r="M20" s="131">
        <f>'Q4 FSR'!K20</f>
        <v>0</v>
      </c>
      <c r="N20" s="131">
        <f>'Q4 FSR'!L20</f>
        <v>0</v>
      </c>
      <c r="O20" s="31"/>
    </row>
    <row r="21" spans="1:15" ht="15.75">
      <c r="A21" s="127"/>
      <c r="B21" s="313"/>
      <c r="C21" s="128">
        <f>'Q4 FSR'!A21</f>
        <v>0</v>
      </c>
      <c r="D21" s="129">
        <f>'Q4 FSR'!B21</f>
        <v>0</v>
      </c>
      <c r="E21" s="128">
        <f>'Q4 FSR'!C21</f>
        <v>0</v>
      </c>
      <c r="F21" s="129">
        <f>'Q4 FSR'!D21</f>
        <v>0</v>
      </c>
      <c r="G21" s="128">
        <f>'Q4 FSR'!E21</f>
        <v>0</v>
      </c>
      <c r="H21" s="26">
        <f>'Q4 FSR'!F21</f>
        <v>0</v>
      </c>
      <c r="I21" s="130">
        <f>'Q4 FSR'!G21</f>
        <v>0</v>
      </c>
      <c r="J21" s="26">
        <f>'Q4 FSR'!H21</f>
        <v>0</v>
      </c>
      <c r="K21" s="131">
        <f>'Q4 FSR'!I21</f>
        <v>0</v>
      </c>
      <c r="L21" s="26">
        <f>'Q4 FSR'!J21</f>
        <v>0</v>
      </c>
      <c r="M21" s="131">
        <f>'Q4 FSR'!K21</f>
        <v>0</v>
      </c>
      <c r="N21" s="131">
        <f>'Q4 FSR'!L21</f>
        <v>0</v>
      </c>
      <c r="O21" s="31"/>
    </row>
    <row r="22" spans="1:15" ht="15.75">
      <c r="A22" s="127"/>
      <c r="B22" s="313"/>
      <c r="C22" s="128">
        <f>'Q4 FSR'!A22</f>
        <v>0</v>
      </c>
      <c r="D22" s="129">
        <f>'Q4 FSR'!B22</f>
        <v>0</v>
      </c>
      <c r="E22" s="128">
        <f>'Q4 FSR'!C22</f>
        <v>0</v>
      </c>
      <c r="F22" s="129">
        <f>'Q4 FSR'!D22</f>
        <v>0</v>
      </c>
      <c r="G22" s="128">
        <f>'Q4 FSR'!E22</f>
        <v>0</v>
      </c>
      <c r="H22" s="26">
        <f>'Q4 FSR'!F22</f>
        <v>0</v>
      </c>
      <c r="I22" s="130">
        <f>'Q4 FSR'!G22</f>
        <v>0</v>
      </c>
      <c r="J22" s="26">
        <f>'Q4 FSR'!H22</f>
        <v>0</v>
      </c>
      <c r="K22" s="131">
        <f>'Q4 FSR'!I22</f>
        <v>0</v>
      </c>
      <c r="L22" s="26">
        <f>'Q4 FSR'!J22</f>
        <v>0</v>
      </c>
      <c r="M22" s="131">
        <f>'Q4 FSR'!K22</f>
        <v>0</v>
      </c>
      <c r="N22" s="131">
        <f>'Q4 FSR'!L22</f>
        <v>0</v>
      </c>
      <c r="O22" s="31"/>
    </row>
    <row r="23" spans="1:15" ht="15.75">
      <c r="A23" s="206" t="s">
        <v>17</v>
      </c>
      <c r="B23" s="207" t="e">
        <f>SUM(B7:B22)</f>
        <v>#VALUE!</v>
      </c>
      <c r="C23" s="206" t="s">
        <v>17</v>
      </c>
      <c r="D23" s="207">
        <f>SUM(D7:D22)</f>
        <v>0</v>
      </c>
      <c r="E23" s="206" t="s">
        <v>17</v>
      </c>
      <c r="F23" s="207">
        <f>SUM(F7:F22)</f>
        <v>0</v>
      </c>
      <c r="G23" s="206" t="s">
        <v>17</v>
      </c>
      <c r="H23" s="207">
        <f>SUM(H7:H22)</f>
        <v>0</v>
      </c>
      <c r="I23" s="206" t="s">
        <v>17</v>
      </c>
      <c r="J23" s="207">
        <f>SUM(J7:J22)</f>
        <v>0</v>
      </c>
      <c r="K23" s="208" t="s">
        <v>9</v>
      </c>
      <c r="L23" s="207">
        <f>SUM(L7:L22)</f>
        <v>0</v>
      </c>
      <c r="M23" s="208" t="s">
        <v>9</v>
      </c>
      <c r="N23" s="208">
        <f>SUM(N7:N22)</f>
        <v>0</v>
      </c>
      <c r="O23" s="209" t="e">
        <f>SUM(B23+D23+F23+H23+J23+L23+N23)</f>
        <v>#VALUE!</v>
      </c>
    </row>
    <row r="24" spans="1:15" ht="15.75">
      <c r="A24" s="60"/>
      <c r="B24" s="61"/>
      <c r="C24" s="60"/>
      <c r="D24" s="61"/>
      <c r="E24" s="60"/>
      <c r="F24" s="61"/>
      <c r="G24" s="60"/>
      <c r="H24" s="61"/>
      <c r="I24" s="60"/>
      <c r="J24" s="61"/>
      <c r="K24" s="230"/>
      <c r="L24" s="61"/>
      <c r="M24" s="230"/>
      <c r="N24" s="230"/>
      <c r="O24" s="231"/>
    </row>
    <row r="25" spans="1:15" ht="15.75">
      <c r="A25" s="35" t="s">
        <v>16</v>
      </c>
      <c r="B25" s="36"/>
      <c r="C25" s="35" t="s">
        <v>16</v>
      </c>
      <c r="D25" s="36"/>
      <c r="E25" s="35" t="s">
        <v>16</v>
      </c>
      <c r="F25" s="36"/>
      <c r="G25" s="35" t="s">
        <v>16</v>
      </c>
      <c r="H25" s="36"/>
      <c r="I25" s="35" t="s">
        <v>16</v>
      </c>
      <c r="J25" s="36"/>
      <c r="K25" s="32" t="s">
        <v>16</v>
      </c>
      <c r="L25" s="36"/>
      <c r="M25" s="32" t="s">
        <v>16</v>
      </c>
      <c r="N25" s="32"/>
      <c r="O25" s="31"/>
    </row>
    <row r="26" spans="1:15" ht="15.75">
      <c r="A26" s="127" t="str">
        <f>'Q4 Volunteer'!B1</f>
        <v>Volunteer hours </v>
      </c>
      <c r="B26" s="26">
        <f>'Q4 Volunteer'!F4</f>
        <v>0</v>
      </c>
      <c r="C26" s="130" t="str">
        <f>'Q4 FSR'!A26</f>
        <v>Add description of Match under business technology </v>
      </c>
      <c r="D26" s="26">
        <f>'Q4 FSR'!B26</f>
        <v>0</v>
      </c>
      <c r="E26" s="130" t="str">
        <f>'Q4 FSR'!C26</f>
        <v>Add description of Match under print/copy/postage </v>
      </c>
      <c r="F26" s="26">
        <f>'Q4 FSR'!D26</f>
        <v>0</v>
      </c>
      <c r="G26" s="130" t="str">
        <f>'Q4 FSR'!E26</f>
        <v>Add description of Match under supplies/materials </v>
      </c>
      <c r="H26" s="26">
        <f>'Q4 FSR'!F26</f>
        <v>0</v>
      </c>
      <c r="I26" s="130" t="str">
        <f>'Q4 FSR'!G26</f>
        <v>Add description of Match under in state travel  </v>
      </c>
      <c r="J26" s="26">
        <f>'Q4 FSR'!H26</f>
        <v>0</v>
      </c>
      <c r="K26" s="131" t="str">
        <f>'Q4 FSR'!I26</f>
        <v>Add description of match under Contractual Victim Impact Speaker</v>
      </c>
      <c r="L26" s="26">
        <f>'Q4 FSR'!J26</f>
        <v>0</v>
      </c>
      <c r="M26" s="135" t="str">
        <f>'Q4 FSR'!K26</f>
        <v>Add description of Match under indirect </v>
      </c>
      <c r="N26" s="131">
        <f>'Q4 FSR'!L26</f>
        <v>0</v>
      </c>
      <c r="O26" s="31">
        <f>B35</f>
        <v>0</v>
      </c>
    </row>
    <row r="27" spans="1:15" ht="15.75">
      <c r="A27" s="127"/>
      <c r="B27" s="26"/>
      <c r="C27" s="130">
        <f>'Q4 FSR'!A27</f>
        <v>0</v>
      </c>
      <c r="D27" s="26">
        <f>'Q4 FSR'!B27</f>
        <v>0</v>
      </c>
      <c r="E27" s="130">
        <f>'Q4 FSR'!C27</f>
        <v>0</v>
      </c>
      <c r="F27" s="26">
        <f>'Q4 FSR'!D27</f>
        <v>0</v>
      </c>
      <c r="G27" s="130">
        <f>'Q4 FSR'!E27</f>
        <v>0</v>
      </c>
      <c r="H27" s="26">
        <f>'Q4 FSR'!F27</f>
        <v>0</v>
      </c>
      <c r="I27" s="130">
        <f>'Q4 FSR'!G27</f>
        <v>0</v>
      </c>
      <c r="J27" s="26">
        <f>'Q4 FSR'!H27</f>
        <v>0</v>
      </c>
      <c r="K27" s="131">
        <f>'Q4 FSR'!I27</f>
        <v>0</v>
      </c>
      <c r="L27" s="26">
        <f>'Q4 FSR'!J27</f>
        <v>0</v>
      </c>
      <c r="M27" s="135">
        <f>'Q4 FSR'!K27</f>
        <v>0</v>
      </c>
      <c r="N27" s="131">
        <f>'Q4 FSR'!L27</f>
        <v>0</v>
      </c>
      <c r="O27" s="31">
        <f>D35</f>
        <v>0</v>
      </c>
    </row>
    <row r="28" spans="1:15" ht="15.75">
      <c r="A28" s="127"/>
      <c r="B28" s="26"/>
      <c r="C28" s="130">
        <f>'Q4 FSR'!A28</f>
        <v>0</v>
      </c>
      <c r="D28" s="26">
        <f>'Q4 FSR'!B28</f>
        <v>0</v>
      </c>
      <c r="E28" s="130">
        <f>'Q4 FSR'!C28</f>
        <v>0</v>
      </c>
      <c r="F28" s="26">
        <f>'Q4 FSR'!D28</f>
        <v>0</v>
      </c>
      <c r="G28" s="130">
        <f>'Q4 FSR'!E28</f>
        <v>0</v>
      </c>
      <c r="H28" s="26">
        <f>'Q4 FSR'!F28</f>
        <v>0</v>
      </c>
      <c r="I28" s="130">
        <f>'Q4 FSR'!G28</f>
        <v>0</v>
      </c>
      <c r="J28" s="26">
        <f>'Q4 FSR'!H28</f>
        <v>0</v>
      </c>
      <c r="K28" s="131">
        <f>'Q4 FSR'!I28</f>
        <v>0</v>
      </c>
      <c r="L28" s="26">
        <f>'Q4 FSR'!J28</f>
        <v>0</v>
      </c>
      <c r="M28" s="135">
        <f>'Q4 FSR'!K28</f>
        <v>0</v>
      </c>
      <c r="N28" s="131">
        <f>'Q4 FSR'!L28</f>
        <v>0</v>
      </c>
      <c r="O28" s="31">
        <f>F35</f>
        <v>0</v>
      </c>
    </row>
    <row r="29" spans="1:15" ht="15.75">
      <c r="A29" s="127"/>
      <c r="B29" s="26"/>
      <c r="C29" s="130">
        <f>'Q4 FSR'!A29</f>
        <v>0</v>
      </c>
      <c r="D29" s="26">
        <f>'Q4 FSR'!B29</f>
        <v>0</v>
      </c>
      <c r="E29" s="130">
        <f>'Q4 FSR'!C29</f>
        <v>0</v>
      </c>
      <c r="F29" s="26">
        <f>'Q4 FSR'!D29</f>
        <v>0</v>
      </c>
      <c r="G29" s="130">
        <f>'Q4 FSR'!E29</f>
        <v>0</v>
      </c>
      <c r="H29" s="26">
        <f>'Q4 FSR'!F29</f>
        <v>0</v>
      </c>
      <c r="I29" s="130">
        <f>'Q4 FSR'!G29</f>
        <v>0</v>
      </c>
      <c r="J29" s="26">
        <f>'Q4 FSR'!H29</f>
        <v>0</v>
      </c>
      <c r="K29" s="131">
        <f>'Q4 FSR'!I29</f>
        <v>0</v>
      </c>
      <c r="L29" s="26">
        <f>'Q4 FSR'!J29</f>
        <v>0</v>
      </c>
      <c r="M29" s="135">
        <f>'Q4 FSR'!K29</f>
        <v>0</v>
      </c>
      <c r="N29" s="131">
        <f>'Q4 FSR'!L29</f>
        <v>0</v>
      </c>
      <c r="O29" s="31">
        <f>H35</f>
        <v>0</v>
      </c>
    </row>
    <row r="30" spans="1:15" ht="15.75">
      <c r="A30" s="127"/>
      <c r="B30" s="26"/>
      <c r="C30" s="130">
        <f>'Q4 FSR'!A30</f>
        <v>0</v>
      </c>
      <c r="D30" s="26">
        <f>'Q4 FSR'!B30</f>
        <v>0</v>
      </c>
      <c r="E30" s="130">
        <f>'Q4 FSR'!C30</f>
        <v>0</v>
      </c>
      <c r="F30" s="26">
        <f>'Q4 FSR'!D30</f>
        <v>0</v>
      </c>
      <c r="G30" s="130">
        <f>'Q4 FSR'!E30</f>
        <v>0</v>
      </c>
      <c r="H30" s="26">
        <f>'Q4 FSR'!F30</f>
        <v>0</v>
      </c>
      <c r="I30" s="130">
        <f>'Q4 FSR'!G30</f>
        <v>0</v>
      </c>
      <c r="J30" s="26">
        <f>'Q4 FSR'!H30</f>
        <v>0</v>
      </c>
      <c r="K30" s="131">
        <f>'Q4 FSR'!I30</f>
        <v>0</v>
      </c>
      <c r="L30" s="26">
        <f>'Q4 FSR'!J30</f>
        <v>0</v>
      </c>
      <c r="M30" s="135">
        <f>'Q4 FSR'!K30</f>
        <v>0</v>
      </c>
      <c r="N30" s="131">
        <f>'Q4 FSR'!L30</f>
        <v>0</v>
      </c>
      <c r="O30" s="31">
        <f>J35</f>
        <v>0</v>
      </c>
    </row>
    <row r="31" spans="1:15" ht="15.75">
      <c r="A31" s="127"/>
      <c r="B31" s="26"/>
      <c r="C31" s="130">
        <f>'Q4 FSR'!A31</f>
        <v>0</v>
      </c>
      <c r="D31" s="26">
        <f>'Q4 FSR'!B31</f>
        <v>0</v>
      </c>
      <c r="E31" s="130">
        <f>'Q4 FSR'!C31</f>
        <v>0</v>
      </c>
      <c r="F31" s="26">
        <f>'Q4 FSR'!D31</f>
        <v>0</v>
      </c>
      <c r="G31" s="130">
        <f>'Q4 FSR'!E31</f>
        <v>0</v>
      </c>
      <c r="H31" s="26">
        <f>'Q4 FSR'!F31</f>
        <v>0</v>
      </c>
      <c r="I31" s="130">
        <f>'Q4 FSR'!G31</f>
        <v>0</v>
      </c>
      <c r="J31" s="26">
        <f>'Q4 FSR'!H31</f>
        <v>0</v>
      </c>
      <c r="K31" s="131">
        <f>'Q4 FSR'!I31</f>
        <v>0</v>
      </c>
      <c r="L31" s="26">
        <f>'Q4 FSR'!J31</f>
        <v>0</v>
      </c>
      <c r="M31" s="135">
        <f>'Q4 FSR'!K31</f>
        <v>0</v>
      </c>
      <c r="N31" s="131">
        <f>'Q4 FSR'!L31</f>
        <v>0</v>
      </c>
      <c r="O31" s="31">
        <f>L35</f>
        <v>0</v>
      </c>
    </row>
    <row r="32" spans="1:15" ht="15.75">
      <c r="A32" s="127"/>
      <c r="B32" s="27"/>
      <c r="C32" s="130">
        <f>'Q4 FSR'!A32</f>
        <v>0</v>
      </c>
      <c r="D32" s="26">
        <f>'Q4 FSR'!B32</f>
        <v>0</v>
      </c>
      <c r="E32" s="130">
        <f>'Q4 FSR'!C32</f>
        <v>0</v>
      </c>
      <c r="F32" s="26">
        <f>'Q4 FSR'!D32</f>
        <v>0</v>
      </c>
      <c r="G32" s="130">
        <f>'Q4 FSR'!E32</f>
        <v>0</v>
      </c>
      <c r="H32" s="26">
        <f>'Q4 FSR'!F32</f>
        <v>0</v>
      </c>
      <c r="I32" s="130">
        <f>'Q4 FSR'!G32</f>
        <v>0</v>
      </c>
      <c r="J32" s="26">
        <f>'Q4 FSR'!H32</f>
        <v>0</v>
      </c>
      <c r="K32" s="131">
        <f>'Q4 FSR'!I32</f>
        <v>0</v>
      </c>
      <c r="L32" s="26">
        <f>'Q4 FSR'!J32</f>
        <v>0</v>
      </c>
      <c r="M32" s="135">
        <f>'Q4 FSR'!K32</f>
        <v>0</v>
      </c>
      <c r="N32" s="131">
        <f>'Q4 FSR'!L32</f>
        <v>0</v>
      </c>
      <c r="O32" s="31">
        <f>N35</f>
        <v>0</v>
      </c>
    </row>
    <row r="33" spans="1:15" ht="15.75">
      <c r="A33" s="33"/>
      <c r="B33" s="34"/>
      <c r="C33" s="130">
        <f>'Q4 FSR'!A33</f>
        <v>0</v>
      </c>
      <c r="D33" s="26">
        <f>'Q4 FSR'!B33</f>
        <v>0</v>
      </c>
      <c r="E33" s="130">
        <f>'Q4 FSR'!C33</f>
        <v>0</v>
      </c>
      <c r="F33" s="26">
        <f>'Q4 FSR'!D33</f>
        <v>0</v>
      </c>
      <c r="G33" s="130">
        <f>'Q4 FSR'!E33</f>
        <v>0</v>
      </c>
      <c r="H33" s="26">
        <f>'Q4 FSR'!F33</f>
        <v>0</v>
      </c>
      <c r="I33" s="130">
        <f>'Q4 FSR'!G33</f>
        <v>0</v>
      </c>
      <c r="J33" s="26">
        <f>'Q4 FSR'!H33</f>
        <v>0</v>
      </c>
      <c r="K33" s="131">
        <f>'Q4 FSR'!I33</f>
        <v>0</v>
      </c>
      <c r="L33" s="26">
        <f>'Q4 FSR'!J33</f>
        <v>0</v>
      </c>
      <c r="M33" s="135">
        <f>'Q4 FSR'!K33</f>
        <v>0</v>
      </c>
      <c r="N33" s="131">
        <f>'Q4 FSR'!L33</f>
        <v>0</v>
      </c>
      <c r="O33" s="31"/>
    </row>
    <row r="34" spans="1:15" ht="15.75">
      <c r="A34" s="127"/>
      <c r="B34" s="28"/>
      <c r="C34" s="130">
        <f>'Q4 FSR'!A34</f>
        <v>0</v>
      </c>
      <c r="D34" s="26">
        <f>'Q4 FSR'!B34</f>
        <v>0</v>
      </c>
      <c r="E34" s="130">
        <f>'Q4 FSR'!C34</f>
        <v>0</v>
      </c>
      <c r="F34" s="26">
        <f>'Q4 FSR'!D34</f>
        <v>0</v>
      </c>
      <c r="G34" s="130">
        <f>'Q4 FSR'!E34</f>
        <v>0</v>
      </c>
      <c r="H34" s="26">
        <f>'Q4 FSR'!F34</f>
        <v>0</v>
      </c>
      <c r="I34" s="130">
        <f>'Q4 FSR'!G34</f>
        <v>0</v>
      </c>
      <c r="J34" s="26">
        <f>'Q4 FSR'!H34</f>
        <v>0</v>
      </c>
      <c r="K34" s="131">
        <f>'Q4 FSR'!I34</f>
        <v>0</v>
      </c>
      <c r="L34" s="26">
        <f>'Q4 FSR'!J34</f>
        <v>0</v>
      </c>
      <c r="M34" s="135">
        <f>'Q4 FSR'!K34</f>
        <v>0</v>
      </c>
      <c r="N34" s="131">
        <f>'Q4 FSR'!L34</f>
        <v>0</v>
      </c>
      <c r="O34" s="31"/>
    </row>
    <row r="35" spans="1:15" ht="16.5" thickBot="1">
      <c r="A35" s="210" t="s">
        <v>9</v>
      </c>
      <c r="B35" s="211">
        <f>SUM(B26:B34)</f>
        <v>0</v>
      </c>
      <c r="C35" s="210" t="s">
        <v>9</v>
      </c>
      <c r="D35" s="211">
        <f>SUM(D26:D34)</f>
        <v>0</v>
      </c>
      <c r="E35" s="210" t="s">
        <v>9</v>
      </c>
      <c r="F35" s="211">
        <f>SUM(F26:F34)</f>
        <v>0</v>
      </c>
      <c r="G35" s="210" t="s">
        <v>9</v>
      </c>
      <c r="H35" s="211">
        <f>SUM(H26:H34)</f>
        <v>0</v>
      </c>
      <c r="I35" s="210" t="s">
        <v>9</v>
      </c>
      <c r="J35" s="211">
        <f>SUM(J26:J34)</f>
        <v>0</v>
      </c>
      <c r="K35" s="212" t="s">
        <v>9</v>
      </c>
      <c r="L35" s="211">
        <f>SUM(L26:L34)</f>
        <v>0</v>
      </c>
      <c r="M35" s="212" t="s">
        <v>15</v>
      </c>
      <c r="N35" s="211">
        <f>SUM(N26:N34)</f>
        <v>0</v>
      </c>
      <c r="O35" s="235">
        <f>SUM(B35+D35+F35+H35+L35+J35+N35)</f>
        <v>0</v>
      </c>
    </row>
    <row r="36" spans="1:15" ht="15.75" thickBo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.75">
      <c r="A37" s="285" t="s">
        <v>1</v>
      </c>
      <c r="B37" s="287"/>
      <c r="C37" s="288"/>
      <c r="D37" s="286"/>
      <c r="E37" s="286"/>
      <c r="F37" s="287"/>
      <c r="G37" s="287"/>
      <c r="H37" s="287"/>
      <c r="I37" s="287"/>
      <c r="J37" s="287"/>
      <c r="K37" s="287"/>
      <c r="L37" s="287"/>
      <c r="M37" s="287"/>
      <c r="N37" s="287"/>
      <c r="O37" s="289"/>
    </row>
    <row r="38" spans="1:15" ht="15" customHeight="1">
      <c r="A38" s="435"/>
      <c r="B38" s="436"/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6"/>
      <c r="N38" s="436"/>
      <c r="O38" s="437"/>
    </row>
    <row r="39" spans="1:15" ht="12.75">
      <c r="A39" s="435"/>
      <c r="B39" s="436"/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7"/>
    </row>
    <row r="40" spans="1:15" ht="12.75">
      <c r="A40" s="435"/>
      <c r="B40" s="436"/>
      <c r="C40" s="436"/>
      <c r="D40" s="436"/>
      <c r="E40" s="436"/>
      <c r="F40" s="436"/>
      <c r="G40" s="436"/>
      <c r="H40" s="436"/>
      <c r="I40" s="436"/>
      <c r="J40" s="436"/>
      <c r="K40" s="436"/>
      <c r="L40" s="436"/>
      <c r="M40" s="436"/>
      <c r="N40" s="436"/>
      <c r="O40" s="437"/>
    </row>
    <row r="41" spans="1:15" ht="12.75">
      <c r="A41" s="435"/>
      <c r="B41" s="436"/>
      <c r="C41" s="436"/>
      <c r="D41" s="436"/>
      <c r="E41" s="436"/>
      <c r="F41" s="436"/>
      <c r="G41" s="436"/>
      <c r="H41" s="436"/>
      <c r="I41" s="436"/>
      <c r="J41" s="436"/>
      <c r="K41" s="436"/>
      <c r="L41" s="436"/>
      <c r="M41" s="436"/>
      <c r="N41" s="436"/>
      <c r="O41" s="437"/>
    </row>
    <row r="42" spans="1:15" ht="12.75">
      <c r="A42" s="435"/>
      <c r="B42" s="436"/>
      <c r="C42" s="436"/>
      <c r="D42" s="436"/>
      <c r="E42" s="436"/>
      <c r="F42" s="436"/>
      <c r="G42" s="436"/>
      <c r="H42" s="436"/>
      <c r="I42" s="436"/>
      <c r="J42" s="436"/>
      <c r="K42" s="436"/>
      <c r="L42" s="436"/>
      <c r="M42" s="436"/>
      <c r="N42" s="436"/>
      <c r="O42" s="437"/>
    </row>
    <row r="43" spans="1:15" ht="12.75">
      <c r="A43" s="435"/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7"/>
    </row>
    <row r="44" spans="1:15" ht="12.75">
      <c r="A44" s="435"/>
      <c r="B44" s="436"/>
      <c r="C44" s="436"/>
      <c r="D44" s="436"/>
      <c r="E44" s="436"/>
      <c r="F44" s="436"/>
      <c r="G44" s="436"/>
      <c r="H44" s="436"/>
      <c r="I44" s="436"/>
      <c r="J44" s="436"/>
      <c r="K44" s="436"/>
      <c r="L44" s="436"/>
      <c r="M44" s="436"/>
      <c r="N44" s="436"/>
      <c r="O44" s="437"/>
    </row>
    <row r="45" spans="1:15" ht="13.5" thickBot="1">
      <c r="A45" s="438"/>
      <c r="B45" s="439"/>
      <c r="C45" s="439"/>
      <c r="D45" s="439"/>
      <c r="E45" s="439"/>
      <c r="F45" s="439"/>
      <c r="G45" s="439"/>
      <c r="H45" s="439"/>
      <c r="I45" s="439"/>
      <c r="J45" s="439"/>
      <c r="K45" s="439"/>
      <c r="L45" s="439"/>
      <c r="M45" s="439"/>
      <c r="N45" s="439"/>
      <c r="O45" s="440"/>
    </row>
    <row r="46" spans="1:15" ht="15">
      <c r="A46" s="284"/>
      <c r="B46" s="284"/>
      <c r="C46" s="284"/>
      <c r="D46" s="284"/>
      <c r="E46" s="284"/>
      <c r="F46" s="284"/>
      <c r="G46" s="284"/>
      <c r="H46" s="5"/>
      <c r="I46" s="5"/>
      <c r="J46" s="5"/>
      <c r="K46" s="5"/>
      <c r="L46" s="5"/>
      <c r="M46" s="5"/>
      <c r="N46" s="5"/>
      <c r="O46" s="5"/>
    </row>
    <row r="47" spans="1:15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</sheetData>
  <sheetProtection/>
  <mergeCells count="9">
    <mergeCell ref="A1:O1"/>
    <mergeCell ref="A3:B3"/>
    <mergeCell ref="C3:D3"/>
    <mergeCell ref="E3:F3"/>
    <mergeCell ref="G3:H3"/>
    <mergeCell ref="A38:O45"/>
    <mergeCell ref="I3:J3"/>
    <mergeCell ref="M3:N3"/>
    <mergeCell ref="K3:L3"/>
  </mergeCells>
  <printOptions/>
  <pageMargins left="0.7" right="0.7" top="0.75" bottom="0.75" header="0.3" footer="0.3"/>
  <pageSetup fitToHeight="0" fitToWidth="1" horizontalDpi="600" verticalDpi="600" orientation="landscape" scale="35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9.00390625" style="0" customWidth="1"/>
    <col min="2" max="2" width="22.8515625" style="0" customWidth="1"/>
    <col min="3" max="3" width="19.00390625" style="0" customWidth="1"/>
    <col min="4" max="4" width="22.8515625" style="0" customWidth="1"/>
    <col min="5" max="5" width="19.00390625" style="0" customWidth="1"/>
    <col min="6" max="6" width="22.8515625" style="0" customWidth="1"/>
    <col min="7" max="7" width="19.00390625" style="0" customWidth="1"/>
    <col min="8" max="8" width="22.8515625" style="0" customWidth="1"/>
    <col min="9" max="9" width="19.57421875" style="0" customWidth="1"/>
    <col min="10" max="10" width="22.8515625" style="0" customWidth="1"/>
    <col min="11" max="11" width="19.00390625" style="0" customWidth="1"/>
    <col min="12" max="12" width="22.8515625" style="0" customWidth="1"/>
  </cols>
  <sheetData>
    <row r="1" spans="1:12" ht="15.75">
      <c r="A1" s="431" t="s">
        <v>151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</row>
    <row r="2" spans="1:12" ht="24" thickBot="1">
      <c r="A2" s="68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5.75">
      <c r="A3" s="432" t="str">
        <f>'Q1 Cover'!A11</f>
        <v>Business Technology</v>
      </c>
      <c r="B3" s="433"/>
      <c r="C3" s="432" t="str">
        <f>'Q1 Cover'!A12</f>
        <v>Print/Copy/Postage</v>
      </c>
      <c r="D3" s="433"/>
      <c r="E3" s="432" t="str">
        <f>'Q1 Cover'!A13</f>
        <v>Supplies/Materials</v>
      </c>
      <c r="F3" s="433"/>
      <c r="G3" s="432" t="str">
        <f>'Q1 Cover'!A14</f>
        <v>In-State Travel</v>
      </c>
      <c r="H3" s="433"/>
      <c r="I3" s="432" t="s">
        <v>158</v>
      </c>
      <c r="J3" s="433"/>
      <c r="K3" s="432" t="str">
        <f>'Q1 Cover'!A16</f>
        <v>Indirect Costs</v>
      </c>
      <c r="L3" s="433"/>
    </row>
    <row r="4" spans="1:12" ht="15">
      <c r="A4" s="23"/>
      <c r="B4" s="37" t="s">
        <v>113</v>
      </c>
      <c r="C4" s="23"/>
      <c r="D4" s="37" t="s">
        <v>113</v>
      </c>
      <c r="E4" s="23"/>
      <c r="F4" s="37" t="s">
        <v>113</v>
      </c>
      <c r="G4" s="23"/>
      <c r="H4" s="37" t="s">
        <v>113</v>
      </c>
      <c r="I4" s="23"/>
      <c r="J4" s="37" t="s">
        <v>113</v>
      </c>
      <c r="K4" s="89"/>
      <c r="L4" s="24" t="s">
        <v>113</v>
      </c>
    </row>
    <row r="5" spans="1:12" ht="15.75" thickBot="1">
      <c r="A5" s="214" t="s">
        <v>14</v>
      </c>
      <c r="B5" s="215">
        <f>'Q3 Cover'!H11</f>
        <v>0</v>
      </c>
      <c r="C5" s="214" t="s">
        <v>14</v>
      </c>
      <c r="D5" s="215">
        <f>'Q3 Cover'!H12</f>
        <v>0</v>
      </c>
      <c r="E5" s="214" t="s">
        <v>14</v>
      </c>
      <c r="F5" s="215">
        <f>'Q3 Cover'!H13</f>
        <v>0</v>
      </c>
      <c r="G5" s="214" t="s">
        <v>14</v>
      </c>
      <c r="H5" s="215">
        <f>'Q3 Cover'!H14</f>
        <v>0</v>
      </c>
      <c r="I5" s="216" t="s">
        <v>14</v>
      </c>
      <c r="J5" s="217">
        <f>'Q3 Cover'!H15</f>
        <v>0</v>
      </c>
      <c r="K5" s="226" t="s">
        <v>14</v>
      </c>
      <c r="L5" s="215">
        <f>'Q3 Cover'!H16</f>
        <v>0</v>
      </c>
    </row>
    <row r="6" spans="1:12" ht="15.75">
      <c r="A6" s="29" t="s">
        <v>4</v>
      </c>
      <c r="B6" s="30"/>
      <c r="C6" s="29" t="s">
        <v>4</v>
      </c>
      <c r="D6" s="30"/>
      <c r="E6" s="29" t="s">
        <v>4</v>
      </c>
      <c r="F6" s="30"/>
      <c r="G6" s="29" t="s">
        <v>4</v>
      </c>
      <c r="H6" s="30"/>
      <c r="I6" s="38" t="s">
        <v>4</v>
      </c>
      <c r="J6" s="38"/>
      <c r="K6" s="90" t="s">
        <v>4</v>
      </c>
      <c r="L6" s="30"/>
    </row>
    <row r="7" spans="1:12" ht="15">
      <c r="A7" s="174">
        <f>'Q1 FSR'!A7</f>
        <v>0</v>
      </c>
      <c r="B7" s="351"/>
      <c r="C7" s="174">
        <f>'Q1 FSR'!C7</f>
        <v>0</v>
      </c>
      <c r="D7" s="351"/>
      <c r="E7" s="174">
        <f>'Q1 FSR'!E7</f>
        <v>0</v>
      </c>
      <c r="F7" s="173"/>
      <c r="G7" s="204" t="s">
        <v>29</v>
      </c>
      <c r="H7" s="205">
        <f>'Q4 Travel'!I4+'Q4 Travel'!I47+'Q4 Travel'!I89</f>
        <v>0</v>
      </c>
      <c r="I7" s="174">
        <f>'Q1 FSR'!I7</f>
        <v>0</v>
      </c>
      <c r="J7" s="324"/>
      <c r="K7" s="186" t="s">
        <v>164</v>
      </c>
      <c r="L7" s="316">
        <v>0</v>
      </c>
    </row>
    <row r="8" spans="1:12" ht="15">
      <c r="A8" s="174">
        <f>'Q1 FSR'!A8</f>
        <v>0</v>
      </c>
      <c r="B8" s="351"/>
      <c r="C8" s="174">
        <f>'Q1 FSR'!C8</f>
        <v>0</v>
      </c>
      <c r="D8" s="351"/>
      <c r="E8" s="174">
        <f>'Q1 FSR'!E8</f>
        <v>0</v>
      </c>
      <c r="F8" s="173"/>
      <c r="G8" s="352"/>
      <c r="H8" s="173"/>
      <c r="I8" s="174">
        <f>'Q1 FSR'!I8</f>
        <v>0</v>
      </c>
      <c r="J8" s="326"/>
      <c r="K8" s="186"/>
      <c r="L8" s="316"/>
    </row>
    <row r="9" spans="1:12" ht="15">
      <c r="A9" s="174">
        <f>'Q1 FSR'!A9</f>
        <v>0</v>
      </c>
      <c r="B9" s="351"/>
      <c r="C9" s="174">
        <f>'Q1 FSR'!C9</f>
        <v>0</v>
      </c>
      <c r="D9" s="351"/>
      <c r="E9" s="174">
        <f>'Q1 FSR'!E9</f>
        <v>0</v>
      </c>
      <c r="F9" s="173"/>
      <c r="G9" s="352"/>
      <c r="H9" s="173"/>
      <c r="I9" s="174">
        <f>'Q1 FSR'!I9</f>
        <v>0</v>
      </c>
      <c r="J9" s="326"/>
      <c r="K9" s="186"/>
      <c r="L9" s="316"/>
    </row>
    <row r="10" spans="1:12" ht="15">
      <c r="A10" s="174">
        <f>'Q1 FSR'!A10</f>
        <v>0</v>
      </c>
      <c r="B10" s="353"/>
      <c r="C10" s="174">
        <f>'Q1 FSR'!C10</f>
        <v>0</v>
      </c>
      <c r="D10" s="173"/>
      <c r="E10" s="174">
        <f>'Q1 FSR'!E10</f>
        <v>0</v>
      </c>
      <c r="F10" s="173"/>
      <c r="G10" s="352"/>
      <c r="H10" s="173"/>
      <c r="I10" s="174">
        <f>'Q1 FSR'!I10</f>
        <v>0</v>
      </c>
      <c r="J10" s="326"/>
      <c r="K10" s="186"/>
      <c r="L10" s="316"/>
    </row>
    <row r="11" spans="1:12" ht="15">
      <c r="A11" s="174">
        <f>'Q1 FSR'!A11</f>
        <v>0</v>
      </c>
      <c r="B11" s="354"/>
      <c r="C11" s="174">
        <f>'Q1 FSR'!C11</f>
        <v>0</v>
      </c>
      <c r="D11" s="355"/>
      <c r="E11" s="174">
        <f>'Q1 FSR'!E11</f>
        <v>0</v>
      </c>
      <c r="F11" s="173"/>
      <c r="G11" s="352"/>
      <c r="H11" s="173"/>
      <c r="I11" s="174">
        <f>'Q1 FSR'!I11</f>
        <v>0</v>
      </c>
      <c r="J11" s="326"/>
      <c r="K11" s="186"/>
      <c r="L11" s="316"/>
    </row>
    <row r="12" spans="1:12" ht="15">
      <c r="A12" s="174">
        <f>'Q1 FSR'!A12</f>
        <v>0</v>
      </c>
      <c r="B12" s="173"/>
      <c r="C12" s="174">
        <f>'Q1 FSR'!C12</f>
        <v>0</v>
      </c>
      <c r="D12" s="173"/>
      <c r="E12" s="174">
        <f>'Q1 FSR'!E12</f>
        <v>0</v>
      </c>
      <c r="F12" s="173"/>
      <c r="G12" s="352"/>
      <c r="H12" s="173"/>
      <c r="I12" s="174">
        <f>'Q1 FSR'!I12</f>
        <v>0</v>
      </c>
      <c r="J12" s="326"/>
      <c r="K12" s="186"/>
      <c r="L12" s="316"/>
    </row>
    <row r="13" spans="1:12" ht="15">
      <c r="A13" s="174">
        <f>'Q1 FSR'!A13</f>
        <v>0</v>
      </c>
      <c r="B13" s="173"/>
      <c r="C13" s="174">
        <f>'Q1 FSR'!C13</f>
        <v>0</v>
      </c>
      <c r="D13" s="173"/>
      <c r="E13" s="174">
        <f>'Q1 FSR'!E13</f>
        <v>0</v>
      </c>
      <c r="F13" s="173"/>
      <c r="G13" s="352"/>
      <c r="H13" s="173"/>
      <c r="I13" s="174">
        <f>'Q1 FSR'!I13</f>
        <v>0</v>
      </c>
      <c r="J13" s="326"/>
      <c r="K13" s="186"/>
      <c r="L13" s="316"/>
    </row>
    <row r="14" spans="1:12" ht="15">
      <c r="A14" s="174">
        <f>'Q1 FSR'!A14</f>
        <v>0</v>
      </c>
      <c r="B14" s="173"/>
      <c r="C14" s="174">
        <f>'Q1 FSR'!C14</f>
        <v>0</v>
      </c>
      <c r="D14" s="173"/>
      <c r="E14" s="174">
        <f>'Q1 FSR'!E14</f>
        <v>0</v>
      </c>
      <c r="F14" s="173"/>
      <c r="G14" s="352"/>
      <c r="H14" s="173"/>
      <c r="I14" s="174">
        <f>'Q1 FSR'!I14</f>
        <v>0</v>
      </c>
      <c r="J14" s="326"/>
      <c r="K14" s="186"/>
      <c r="L14" s="316"/>
    </row>
    <row r="15" spans="1:12" ht="15">
      <c r="A15" s="174">
        <f>'Q1 FSR'!A15</f>
        <v>0</v>
      </c>
      <c r="B15" s="173"/>
      <c r="C15" s="174">
        <f>'Q1 FSR'!C15</f>
        <v>0</v>
      </c>
      <c r="D15" s="173"/>
      <c r="E15" s="174">
        <f>'Q1 FSR'!E15</f>
        <v>0</v>
      </c>
      <c r="F15" s="173"/>
      <c r="G15" s="352"/>
      <c r="H15" s="173"/>
      <c r="I15" s="174">
        <f>'Q1 FSR'!I15</f>
        <v>0</v>
      </c>
      <c r="J15" s="326"/>
      <c r="K15" s="186"/>
      <c r="L15" s="316"/>
    </row>
    <row r="16" spans="1:12" ht="15">
      <c r="A16" s="174">
        <f>'Q1 FSR'!A16</f>
        <v>0</v>
      </c>
      <c r="B16" s="173"/>
      <c r="C16" s="174">
        <f>'Q1 FSR'!C16</f>
        <v>0</v>
      </c>
      <c r="D16" s="173"/>
      <c r="E16" s="174">
        <f>'Q1 FSR'!E16</f>
        <v>0</v>
      </c>
      <c r="F16" s="173"/>
      <c r="G16" s="352"/>
      <c r="H16" s="173"/>
      <c r="I16" s="174">
        <f>'Q1 FSR'!I16</f>
        <v>0</v>
      </c>
      <c r="J16" s="326"/>
      <c r="K16" s="186"/>
      <c r="L16" s="316"/>
    </row>
    <row r="17" spans="1:12" ht="15">
      <c r="A17" s="174">
        <f>'Q1 FSR'!A17</f>
        <v>0</v>
      </c>
      <c r="B17" s="173"/>
      <c r="C17" s="174">
        <f>'Q1 FSR'!C17</f>
        <v>0</v>
      </c>
      <c r="D17" s="173"/>
      <c r="E17" s="174" t="str">
        <f>'Q1 FSR'!E17</f>
        <v> </v>
      </c>
      <c r="F17" s="173" t="s">
        <v>7</v>
      </c>
      <c r="G17" s="352"/>
      <c r="H17" s="173"/>
      <c r="I17" s="174">
        <f>'Q1 FSR'!I17</f>
        <v>0</v>
      </c>
      <c r="J17" s="326"/>
      <c r="K17" s="186"/>
      <c r="L17" s="316"/>
    </row>
    <row r="18" spans="1:12" ht="15">
      <c r="A18" s="174">
        <f>'Q1 FSR'!A18</f>
        <v>0</v>
      </c>
      <c r="B18" s="173"/>
      <c r="C18" s="174">
        <f>'Q1 FSR'!C18</f>
        <v>0</v>
      </c>
      <c r="D18" s="173"/>
      <c r="E18" s="174" t="str">
        <f>'Q1 FSR'!E18</f>
        <v> </v>
      </c>
      <c r="F18" s="173" t="s">
        <v>7</v>
      </c>
      <c r="G18" s="352"/>
      <c r="H18" s="173"/>
      <c r="I18" s="174">
        <f>'Q1 FSR'!I18</f>
        <v>0</v>
      </c>
      <c r="J18" s="326"/>
      <c r="K18" s="186"/>
      <c r="L18" s="316"/>
    </row>
    <row r="19" spans="1:12" ht="15">
      <c r="A19" s="174">
        <f>'Q1 FSR'!A19</f>
        <v>0</v>
      </c>
      <c r="B19" s="173"/>
      <c r="C19" s="174">
        <f>'Q1 FSR'!C19</f>
        <v>0</v>
      </c>
      <c r="D19" s="173"/>
      <c r="E19" s="174" t="str">
        <f>'Q1 FSR'!E19</f>
        <v> </v>
      </c>
      <c r="F19" s="173"/>
      <c r="G19" s="352"/>
      <c r="H19" s="173"/>
      <c r="I19" s="174">
        <f>'Q1 FSR'!I19</f>
        <v>0</v>
      </c>
      <c r="J19" s="326"/>
      <c r="K19" s="186"/>
      <c r="L19" s="316"/>
    </row>
    <row r="20" spans="1:12" ht="15">
      <c r="A20" s="174">
        <f>'Q1 FSR'!A20</f>
        <v>0</v>
      </c>
      <c r="B20" s="173"/>
      <c r="C20" s="174">
        <f>'Q1 FSR'!C20</f>
        <v>0</v>
      </c>
      <c r="D20" s="173"/>
      <c r="E20" s="174">
        <f>'Q1 FSR'!E20</f>
        <v>0</v>
      </c>
      <c r="F20" s="173"/>
      <c r="G20" s="352"/>
      <c r="H20" s="173"/>
      <c r="I20" s="174">
        <f>'Q1 FSR'!I20</f>
        <v>0</v>
      </c>
      <c r="J20" s="326"/>
      <c r="K20" s="186"/>
      <c r="L20" s="316"/>
    </row>
    <row r="21" spans="1:12" ht="15">
      <c r="A21" s="174">
        <f>'Q1 FSR'!A21</f>
        <v>0</v>
      </c>
      <c r="B21" s="173"/>
      <c r="C21" s="174">
        <f>'Q1 FSR'!C21</f>
        <v>0</v>
      </c>
      <c r="D21" s="173"/>
      <c r="E21" s="174">
        <f>'Q1 FSR'!E21</f>
        <v>0</v>
      </c>
      <c r="F21" s="173"/>
      <c r="G21" s="352"/>
      <c r="H21" s="173"/>
      <c r="I21" s="174">
        <f>'Q1 FSR'!I21</f>
        <v>0</v>
      </c>
      <c r="J21" s="326"/>
      <c r="K21" s="186"/>
      <c r="L21" s="316"/>
    </row>
    <row r="22" spans="1:12" ht="15">
      <c r="A22" s="174">
        <f>'Q1 FSR'!A22</f>
        <v>0</v>
      </c>
      <c r="B22" s="173"/>
      <c r="C22" s="174">
        <f>'Q1 FSR'!C22</f>
        <v>0</v>
      </c>
      <c r="D22" s="173"/>
      <c r="E22" s="174">
        <f>'Q1 FSR'!E22</f>
        <v>0</v>
      </c>
      <c r="F22" s="173"/>
      <c r="G22" s="352"/>
      <c r="H22" s="173"/>
      <c r="I22" s="174">
        <f>'Q1 FSR'!I22</f>
        <v>0</v>
      </c>
      <c r="J22" s="326"/>
      <c r="K22" s="186"/>
      <c r="L22" s="316"/>
    </row>
    <row r="23" spans="1:12" ht="15.75">
      <c r="A23" s="206" t="s">
        <v>17</v>
      </c>
      <c r="B23" s="207">
        <f>SUM(B7:B22)</f>
        <v>0</v>
      </c>
      <c r="C23" s="206" t="s">
        <v>17</v>
      </c>
      <c r="D23" s="207">
        <f>SUM(D7:D22)</f>
        <v>0</v>
      </c>
      <c r="E23" s="206" t="s">
        <v>17</v>
      </c>
      <c r="F23" s="207">
        <f>SUM(F7:F22)</f>
        <v>0</v>
      </c>
      <c r="G23" s="206" t="s">
        <v>17</v>
      </c>
      <c r="H23" s="207">
        <f>SUM(H7:H22)</f>
        <v>0</v>
      </c>
      <c r="I23" s="208" t="s">
        <v>9</v>
      </c>
      <c r="J23" s="208">
        <f>SUM(J7:J22)</f>
        <v>0</v>
      </c>
      <c r="K23" s="227" t="s">
        <v>9</v>
      </c>
      <c r="L23" s="228">
        <f>SUM(L7:L22)</f>
        <v>0</v>
      </c>
    </row>
    <row r="24" spans="1:12" ht="15">
      <c r="A24" s="60"/>
      <c r="B24" s="61"/>
      <c r="C24" s="60"/>
      <c r="D24" s="61"/>
      <c r="E24" s="60"/>
      <c r="F24" s="61"/>
      <c r="G24" s="60"/>
      <c r="H24" s="61"/>
      <c r="I24" s="230"/>
      <c r="J24" s="230"/>
      <c r="K24" s="60"/>
      <c r="L24" s="61"/>
    </row>
    <row r="25" spans="1:12" ht="15.75">
      <c r="A25" s="35" t="s">
        <v>16</v>
      </c>
      <c r="B25" s="36"/>
      <c r="C25" s="35" t="s">
        <v>16</v>
      </c>
      <c r="D25" s="36"/>
      <c r="E25" s="35" t="s">
        <v>16</v>
      </c>
      <c r="F25" s="36"/>
      <c r="G25" s="35" t="s">
        <v>16</v>
      </c>
      <c r="H25" s="36"/>
      <c r="I25" s="32" t="s">
        <v>16</v>
      </c>
      <c r="J25" s="32"/>
      <c r="K25" s="35" t="s">
        <v>16</v>
      </c>
      <c r="L25" s="36"/>
    </row>
    <row r="26" spans="1:12" ht="15">
      <c r="A26" s="339" t="s">
        <v>50</v>
      </c>
      <c r="B26" s="316">
        <v>0</v>
      </c>
      <c r="C26" s="339" t="s">
        <v>51</v>
      </c>
      <c r="D26" s="316">
        <v>0</v>
      </c>
      <c r="E26" s="339" t="s">
        <v>52</v>
      </c>
      <c r="F26" s="316">
        <v>0</v>
      </c>
      <c r="G26" s="339" t="s">
        <v>53</v>
      </c>
      <c r="H26" s="316">
        <v>0</v>
      </c>
      <c r="I26" s="340" t="s">
        <v>160</v>
      </c>
      <c r="J26" s="340">
        <v>0</v>
      </c>
      <c r="K26" s="339" t="s">
        <v>54</v>
      </c>
      <c r="L26" s="316">
        <v>0</v>
      </c>
    </row>
    <row r="27" spans="1:12" ht="15">
      <c r="A27" s="341"/>
      <c r="B27" s="316"/>
      <c r="C27" s="339"/>
      <c r="D27" s="316"/>
      <c r="E27" s="339"/>
      <c r="F27" s="316"/>
      <c r="G27" s="339"/>
      <c r="H27" s="316"/>
      <c r="I27" s="340"/>
      <c r="J27" s="340"/>
      <c r="K27" s="339"/>
      <c r="L27" s="316"/>
    </row>
    <row r="28" spans="1:12" ht="15">
      <c r="A28" s="341"/>
      <c r="B28" s="316"/>
      <c r="C28" s="339"/>
      <c r="D28" s="316"/>
      <c r="E28" s="339"/>
      <c r="F28" s="316"/>
      <c r="G28" s="339"/>
      <c r="H28" s="316"/>
      <c r="I28" s="340"/>
      <c r="J28" s="340"/>
      <c r="K28" s="339"/>
      <c r="L28" s="316"/>
    </row>
    <row r="29" spans="1:12" ht="15">
      <c r="A29" s="341"/>
      <c r="B29" s="316"/>
      <c r="C29" s="339"/>
      <c r="D29" s="316"/>
      <c r="E29" s="339"/>
      <c r="F29" s="316"/>
      <c r="G29" s="339"/>
      <c r="H29" s="316"/>
      <c r="I29" s="340"/>
      <c r="J29" s="340"/>
      <c r="K29" s="339"/>
      <c r="L29" s="316"/>
    </row>
    <row r="30" spans="1:12" ht="15">
      <c r="A30" s="339"/>
      <c r="B30" s="316"/>
      <c r="C30" s="339"/>
      <c r="D30" s="316"/>
      <c r="E30" s="339"/>
      <c r="F30" s="316"/>
      <c r="G30" s="339"/>
      <c r="H30" s="316"/>
      <c r="I30" s="340"/>
      <c r="J30" s="340"/>
      <c r="K30" s="339"/>
      <c r="L30" s="316"/>
    </row>
    <row r="31" spans="1:12" ht="15">
      <c r="A31" s="339"/>
      <c r="B31" s="316"/>
      <c r="C31" s="339"/>
      <c r="D31" s="316"/>
      <c r="E31" s="339"/>
      <c r="F31" s="316"/>
      <c r="G31" s="339"/>
      <c r="H31" s="316"/>
      <c r="I31" s="340"/>
      <c r="J31" s="340"/>
      <c r="K31" s="339"/>
      <c r="L31" s="316"/>
    </row>
    <row r="32" spans="1:12" ht="15">
      <c r="A32" s="339"/>
      <c r="B32" s="342"/>
      <c r="C32" s="339"/>
      <c r="D32" s="342"/>
      <c r="E32" s="339"/>
      <c r="F32" s="342"/>
      <c r="G32" s="339"/>
      <c r="H32" s="342"/>
      <c r="I32" s="343"/>
      <c r="J32" s="343"/>
      <c r="K32" s="344"/>
      <c r="L32" s="342"/>
    </row>
    <row r="33" spans="1:12" ht="15">
      <c r="A33" s="339"/>
      <c r="B33" s="316"/>
      <c r="C33" s="339"/>
      <c r="D33" s="316"/>
      <c r="E33" s="339"/>
      <c r="F33" s="316"/>
      <c r="G33" s="339"/>
      <c r="H33" s="316"/>
      <c r="I33" s="340"/>
      <c r="J33" s="340"/>
      <c r="K33" s="339"/>
      <c r="L33" s="316"/>
    </row>
    <row r="34" spans="1:12" ht="15">
      <c r="A34" s="339"/>
      <c r="B34" s="316"/>
      <c r="C34" s="339"/>
      <c r="D34" s="316"/>
      <c r="E34" s="339"/>
      <c r="F34" s="316"/>
      <c r="G34" s="339"/>
      <c r="H34" s="316"/>
      <c r="I34" s="340"/>
      <c r="J34" s="340"/>
      <c r="K34" s="339"/>
      <c r="L34" s="316"/>
    </row>
    <row r="35" spans="1:12" ht="16.5" thickBot="1">
      <c r="A35" s="210" t="s">
        <v>9</v>
      </c>
      <c r="B35" s="211">
        <f>SUM(B26:B34)</f>
        <v>0</v>
      </c>
      <c r="C35" s="210" t="s">
        <v>9</v>
      </c>
      <c r="D35" s="211">
        <f>SUM(D26:D34)</f>
        <v>0</v>
      </c>
      <c r="E35" s="210" t="s">
        <v>9</v>
      </c>
      <c r="F35" s="211">
        <f>SUM(F26:F34)</f>
        <v>0</v>
      </c>
      <c r="G35" s="210" t="s">
        <v>9</v>
      </c>
      <c r="H35" s="211">
        <f>SUM(H26:H34)</f>
        <v>0</v>
      </c>
      <c r="I35" s="212" t="s">
        <v>9</v>
      </c>
      <c r="J35" s="212">
        <f>SUM(J26:J34)</f>
        <v>0</v>
      </c>
      <c r="K35" s="229" t="s">
        <v>15</v>
      </c>
      <c r="L35" s="211">
        <f>SUM(L26:L34)</f>
        <v>0</v>
      </c>
    </row>
    <row r="36" spans="1:12" ht="15.75" thickBo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>
      <c r="A37" s="285" t="s">
        <v>1</v>
      </c>
      <c r="B37" s="286"/>
      <c r="C37" s="286"/>
      <c r="D37" s="287"/>
      <c r="E37" s="287"/>
      <c r="F37" s="287"/>
      <c r="G37" s="287"/>
      <c r="H37" s="289"/>
      <c r="I37" s="5"/>
      <c r="J37" s="5"/>
      <c r="K37" s="1"/>
      <c r="L37" s="1"/>
    </row>
    <row r="38" spans="1:12" ht="15">
      <c r="A38" s="435"/>
      <c r="B38" s="436"/>
      <c r="C38" s="436"/>
      <c r="D38" s="436"/>
      <c r="E38" s="436"/>
      <c r="F38" s="436"/>
      <c r="G38" s="436"/>
      <c r="H38" s="437"/>
      <c r="I38" s="284"/>
      <c r="J38" s="284"/>
      <c r="K38" s="1"/>
      <c r="L38" s="1"/>
    </row>
    <row r="39" spans="1:12" ht="15">
      <c r="A39" s="435"/>
      <c r="B39" s="436"/>
      <c r="C39" s="436"/>
      <c r="D39" s="436"/>
      <c r="E39" s="436"/>
      <c r="F39" s="436"/>
      <c r="G39" s="436"/>
      <c r="H39" s="437"/>
      <c r="I39" s="284"/>
      <c r="J39" s="284"/>
      <c r="K39" s="1"/>
      <c r="L39" s="1"/>
    </row>
    <row r="40" spans="1:12" ht="15">
      <c r="A40" s="435"/>
      <c r="B40" s="436"/>
      <c r="C40" s="436"/>
      <c r="D40" s="436"/>
      <c r="E40" s="436"/>
      <c r="F40" s="436"/>
      <c r="G40" s="436"/>
      <c r="H40" s="437"/>
      <c r="I40" s="284"/>
      <c r="J40" s="284"/>
      <c r="K40" s="1"/>
      <c r="L40" s="1"/>
    </row>
    <row r="41" spans="1:12" ht="15">
      <c r="A41" s="435"/>
      <c r="B41" s="436"/>
      <c r="C41" s="436"/>
      <c r="D41" s="436"/>
      <c r="E41" s="436"/>
      <c r="F41" s="436"/>
      <c r="G41" s="436"/>
      <c r="H41" s="437"/>
      <c r="I41" s="284"/>
      <c r="J41" s="284"/>
      <c r="K41" s="1"/>
      <c r="L41" s="1"/>
    </row>
    <row r="42" spans="1:12" ht="15">
      <c r="A42" s="435"/>
      <c r="B42" s="436"/>
      <c r="C42" s="436"/>
      <c r="D42" s="436"/>
      <c r="E42" s="436"/>
      <c r="F42" s="436"/>
      <c r="G42" s="436"/>
      <c r="H42" s="437"/>
      <c r="I42" s="284"/>
      <c r="J42" s="284"/>
      <c r="K42" s="1"/>
      <c r="L42" s="1"/>
    </row>
    <row r="43" spans="1:12" ht="15">
      <c r="A43" s="435"/>
      <c r="B43" s="436"/>
      <c r="C43" s="436"/>
      <c r="D43" s="436"/>
      <c r="E43" s="436"/>
      <c r="F43" s="436"/>
      <c r="G43" s="436"/>
      <c r="H43" s="437"/>
      <c r="I43" s="284"/>
      <c r="J43" s="284"/>
      <c r="K43" s="1"/>
      <c r="L43" s="1"/>
    </row>
    <row r="44" spans="1:12" ht="15">
      <c r="A44" s="435"/>
      <c r="B44" s="436"/>
      <c r="C44" s="436"/>
      <c r="D44" s="436"/>
      <c r="E44" s="436"/>
      <c r="F44" s="436"/>
      <c r="G44" s="436"/>
      <c r="H44" s="437"/>
      <c r="I44" s="284"/>
      <c r="J44" s="284"/>
      <c r="K44" s="1"/>
      <c r="L44" s="1"/>
    </row>
    <row r="45" spans="1:12" ht="15">
      <c r="A45" s="435"/>
      <c r="B45" s="436"/>
      <c r="C45" s="436"/>
      <c r="D45" s="436"/>
      <c r="E45" s="436"/>
      <c r="F45" s="436"/>
      <c r="G45" s="436"/>
      <c r="H45" s="437"/>
      <c r="I45" s="284"/>
      <c r="J45" s="284"/>
      <c r="K45" s="1"/>
      <c r="L45" s="1"/>
    </row>
    <row r="46" spans="1:12" ht="15.75" thickBot="1">
      <c r="A46" s="438"/>
      <c r="B46" s="439"/>
      <c r="C46" s="439"/>
      <c r="D46" s="439"/>
      <c r="E46" s="439"/>
      <c r="F46" s="439"/>
      <c r="G46" s="439"/>
      <c r="H46" s="440"/>
      <c r="I46" s="284"/>
      <c r="J46" s="284"/>
      <c r="K46" s="1"/>
      <c r="L46" s="1"/>
    </row>
    <row r="47" spans="1:12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</sheetData>
  <sheetProtection/>
  <mergeCells count="8">
    <mergeCell ref="A38:H46"/>
    <mergeCell ref="A1:L1"/>
    <mergeCell ref="A3:B3"/>
    <mergeCell ref="C3:D3"/>
    <mergeCell ref="E3:F3"/>
    <mergeCell ref="G3:H3"/>
    <mergeCell ref="K3:L3"/>
    <mergeCell ref="I3:J3"/>
  </mergeCells>
  <printOptions/>
  <pageMargins left="0.7" right="0.7" top="0.75" bottom="0.75" header="0.3" footer="0.3"/>
  <pageSetup horizontalDpi="600" verticalDpi="600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BT118"/>
  <sheetViews>
    <sheetView zoomScalePageLayoutView="0" workbookViewId="0" topLeftCell="A1">
      <selection activeCell="B2" sqref="B2:B3"/>
    </sheetView>
  </sheetViews>
  <sheetFormatPr defaultColWidth="9.140625" defaultRowHeight="12.75"/>
  <cols>
    <col min="1" max="1" width="11.57421875" style="62" bestFit="1" customWidth="1"/>
    <col min="2" max="5" width="10.7109375" style="0" customWidth="1"/>
    <col min="6" max="6" width="56.140625" style="0" customWidth="1"/>
    <col min="7" max="72" width="9.140625" style="76" customWidth="1"/>
  </cols>
  <sheetData>
    <row r="1" spans="1:72" s="92" customFormat="1" ht="12.75">
      <c r="A1" s="349" t="s">
        <v>44</v>
      </c>
      <c r="B1" s="348" t="str">
        <f>'Q1 Timesheet'!B1</f>
        <v>Enter Name Here</v>
      </c>
      <c r="C1" s="101"/>
      <c r="D1" s="297"/>
      <c r="E1" s="100" t="s">
        <v>69</v>
      </c>
      <c r="F1" s="306" t="e">
        <f>$B$2*B40</f>
        <v>#VALUE!</v>
      </c>
      <c r="G1" s="76"/>
      <c r="H1" s="11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</row>
    <row r="2" spans="1:72" s="92" customFormat="1" ht="12.75">
      <c r="A2" s="350" t="s">
        <v>136</v>
      </c>
      <c r="B2" s="348" t="str">
        <f>'Q1 Timesheet'!B2</f>
        <v>Enter rate of pay here</v>
      </c>
      <c r="C2" s="299"/>
      <c r="D2" s="297"/>
      <c r="E2" s="100" t="s">
        <v>70</v>
      </c>
      <c r="F2" s="306" t="e">
        <f>$B$2*$B75</f>
        <v>#VALUE!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</row>
    <row r="3" spans="1:72" s="92" customFormat="1" ht="12.75">
      <c r="A3" s="350" t="s">
        <v>137</v>
      </c>
      <c r="B3" s="348" t="str">
        <f>'Q1 Timesheet'!B3</f>
        <v>Enter fringe rate here</v>
      </c>
      <c r="C3" s="299"/>
      <c r="D3" s="297"/>
      <c r="E3" s="100" t="s">
        <v>71</v>
      </c>
      <c r="F3" s="306" t="e">
        <f>$B$2*$B109</f>
        <v>#VALUE!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</row>
    <row r="4" spans="1:72" s="92" customFormat="1" ht="12.75">
      <c r="A4" s="446" t="s">
        <v>68</v>
      </c>
      <c r="B4" s="446"/>
      <c r="C4" s="446"/>
      <c r="D4" s="347" t="str">
        <f>'Q1 Timesheet'!D4</f>
        <v>Enter Grant hours here</v>
      </c>
      <c r="E4" s="101"/>
      <c r="F4" s="30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</row>
    <row r="5" spans="1:72" s="92" customFormat="1" ht="12.75">
      <c r="A5" s="445" t="s">
        <v>36</v>
      </c>
      <c r="B5" s="445"/>
      <c r="C5" s="300">
        <f>B40+B75+B109</f>
        <v>0</v>
      </c>
      <c r="D5" s="102"/>
      <c r="E5" s="101"/>
      <c r="F5" s="306" t="e">
        <f>SUM(F1:F3)</f>
        <v>#VALUE!</v>
      </c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</row>
    <row r="6" spans="1:72" s="92" customFormat="1" ht="12.75">
      <c r="A6" s="88"/>
      <c r="B6" s="88"/>
      <c r="C6" s="103"/>
      <c r="D6" s="104"/>
      <c r="E6" s="66"/>
      <c r="F6" s="6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</row>
    <row r="7" spans="1:72" s="92" customFormat="1" ht="12.75">
      <c r="A7" s="296" t="s">
        <v>69</v>
      </c>
      <c r="B7" s="123"/>
      <c r="C7" s="78"/>
      <c r="D7" s="80"/>
      <c r="E7" s="79"/>
      <c r="F7" s="79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</row>
    <row r="8" spans="1:72" ht="25.5">
      <c r="A8" s="301" t="s">
        <v>33</v>
      </c>
      <c r="B8" s="263" t="s">
        <v>34</v>
      </c>
      <c r="C8" s="263" t="s">
        <v>75</v>
      </c>
      <c r="D8" s="310" t="s">
        <v>35</v>
      </c>
      <c r="E8" s="188"/>
      <c r="F8" s="263"/>
      <c r="BT8"/>
    </row>
    <row r="9" spans="1:72" ht="12.75">
      <c r="A9" s="302">
        <v>45474</v>
      </c>
      <c r="B9" s="181"/>
      <c r="C9" s="182"/>
      <c r="D9" s="444"/>
      <c r="E9" s="444"/>
      <c r="F9" s="444"/>
      <c r="BT9"/>
    </row>
    <row r="10" spans="1:72" ht="12.75">
      <c r="A10" s="302">
        <v>45475</v>
      </c>
      <c r="B10" s="181"/>
      <c r="C10" s="182"/>
      <c r="D10" s="444"/>
      <c r="E10" s="444"/>
      <c r="F10" s="444"/>
      <c r="BT10"/>
    </row>
    <row r="11" spans="1:72" ht="12.75">
      <c r="A11" s="302">
        <v>45476</v>
      </c>
      <c r="B11" s="181"/>
      <c r="C11" s="182"/>
      <c r="D11" s="444"/>
      <c r="E11" s="444"/>
      <c r="F11" s="444"/>
      <c r="BT11"/>
    </row>
    <row r="12" spans="1:72" ht="12.75">
      <c r="A12" s="302">
        <v>45477</v>
      </c>
      <c r="B12" s="181"/>
      <c r="C12" s="182"/>
      <c r="D12" s="444"/>
      <c r="E12" s="444"/>
      <c r="F12" s="444"/>
      <c r="BT12"/>
    </row>
    <row r="13" spans="1:72" ht="12.75">
      <c r="A13" s="302">
        <v>45478</v>
      </c>
      <c r="B13" s="181"/>
      <c r="C13" s="182"/>
      <c r="D13" s="444"/>
      <c r="E13" s="444"/>
      <c r="F13" s="444"/>
      <c r="BT13"/>
    </row>
    <row r="14" spans="1:72" ht="12.75">
      <c r="A14" s="302">
        <v>45479</v>
      </c>
      <c r="B14" s="181"/>
      <c r="C14" s="182"/>
      <c r="D14" s="444"/>
      <c r="E14" s="444"/>
      <c r="F14" s="444"/>
      <c r="BT14"/>
    </row>
    <row r="15" spans="1:72" ht="12.75">
      <c r="A15" s="302">
        <v>45480</v>
      </c>
      <c r="B15" s="183"/>
      <c r="C15" s="182"/>
      <c r="D15" s="444"/>
      <c r="E15" s="444"/>
      <c r="F15" s="444"/>
      <c r="BT15"/>
    </row>
    <row r="16" spans="1:72" ht="12.75">
      <c r="A16" s="302">
        <v>45481</v>
      </c>
      <c r="B16" s="181"/>
      <c r="C16" s="182"/>
      <c r="D16" s="444"/>
      <c r="E16" s="444"/>
      <c r="F16" s="444"/>
      <c r="BT16"/>
    </row>
    <row r="17" spans="1:72" ht="12.75">
      <c r="A17" s="302">
        <v>45482</v>
      </c>
      <c r="B17" s="181"/>
      <c r="C17" s="182"/>
      <c r="D17" s="444"/>
      <c r="E17" s="444"/>
      <c r="F17" s="444"/>
      <c r="BT17"/>
    </row>
    <row r="18" spans="1:72" ht="12.75">
      <c r="A18" s="302">
        <v>45483</v>
      </c>
      <c r="B18" s="181"/>
      <c r="C18" s="182"/>
      <c r="D18" s="444"/>
      <c r="E18" s="444"/>
      <c r="F18" s="444"/>
      <c r="BT18"/>
    </row>
    <row r="19" spans="1:72" ht="12.75">
      <c r="A19" s="302">
        <v>45484</v>
      </c>
      <c r="B19" s="181"/>
      <c r="C19" s="182"/>
      <c r="D19" s="444"/>
      <c r="E19" s="444"/>
      <c r="F19" s="444"/>
      <c r="BT19"/>
    </row>
    <row r="20" spans="1:72" ht="12.75">
      <c r="A20" s="302">
        <v>45485</v>
      </c>
      <c r="B20" s="181"/>
      <c r="C20" s="182"/>
      <c r="D20" s="444"/>
      <c r="E20" s="444"/>
      <c r="F20" s="444"/>
      <c r="BT20"/>
    </row>
    <row r="21" spans="1:72" ht="12.75">
      <c r="A21" s="302">
        <v>45486</v>
      </c>
      <c r="B21" s="181"/>
      <c r="C21" s="182"/>
      <c r="D21" s="444"/>
      <c r="E21" s="444"/>
      <c r="F21" s="444"/>
      <c r="BT21"/>
    </row>
    <row r="22" spans="1:72" ht="12.75">
      <c r="A22" s="302">
        <v>45487</v>
      </c>
      <c r="B22" s="181"/>
      <c r="C22" s="182"/>
      <c r="D22" s="444"/>
      <c r="E22" s="444"/>
      <c r="F22" s="444"/>
      <c r="BT22"/>
    </row>
    <row r="23" spans="1:72" ht="12.75">
      <c r="A23" s="302">
        <v>45488</v>
      </c>
      <c r="B23" s="181"/>
      <c r="C23" s="182"/>
      <c r="D23" s="444"/>
      <c r="E23" s="444"/>
      <c r="F23" s="444"/>
      <c r="BT23"/>
    </row>
    <row r="24" spans="1:72" ht="12.75">
      <c r="A24" s="302">
        <v>45489</v>
      </c>
      <c r="B24" s="181"/>
      <c r="C24" s="182"/>
      <c r="D24" s="444"/>
      <c r="E24" s="444"/>
      <c r="F24" s="444"/>
      <c r="BT24"/>
    </row>
    <row r="25" spans="1:72" ht="12.75">
      <c r="A25" s="302">
        <v>45490</v>
      </c>
      <c r="B25" s="181"/>
      <c r="C25" s="182"/>
      <c r="D25" s="444"/>
      <c r="E25" s="444"/>
      <c r="F25" s="444"/>
      <c r="BT25"/>
    </row>
    <row r="26" spans="1:72" ht="12.75">
      <c r="A26" s="302">
        <v>45491</v>
      </c>
      <c r="B26" s="181"/>
      <c r="C26" s="182"/>
      <c r="D26" s="444"/>
      <c r="E26" s="444"/>
      <c r="F26" s="444"/>
      <c r="BT26"/>
    </row>
    <row r="27" spans="1:72" ht="12.75">
      <c r="A27" s="302">
        <v>45492</v>
      </c>
      <c r="B27" s="181"/>
      <c r="C27" s="182"/>
      <c r="D27" s="444"/>
      <c r="E27" s="444"/>
      <c r="F27" s="444"/>
      <c r="BT27"/>
    </row>
    <row r="28" spans="1:72" ht="12.75">
      <c r="A28" s="302">
        <v>45493</v>
      </c>
      <c r="B28" s="181"/>
      <c r="C28" s="182"/>
      <c r="D28" s="444"/>
      <c r="E28" s="444"/>
      <c r="F28" s="444"/>
      <c r="BT28"/>
    </row>
    <row r="29" spans="1:72" ht="12.75">
      <c r="A29" s="302">
        <v>45494</v>
      </c>
      <c r="B29" s="181"/>
      <c r="C29" s="182"/>
      <c r="D29" s="444"/>
      <c r="E29" s="444"/>
      <c r="F29" s="444"/>
      <c r="BT29"/>
    </row>
    <row r="30" spans="1:72" ht="12.75">
      <c r="A30" s="302">
        <v>45495</v>
      </c>
      <c r="B30" s="181"/>
      <c r="C30" s="182"/>
      <c r="D30" s="444"/>
      <c r="E30" s="444"/>
      <c r="F30" s="444"/>
      <c r="BT30"/>
    </row>
    <row r="31" spans="1:72" ht="12.75">
      <c r="A31" s="302">
        <v>45496</v>
      </c>
      <c r="B31" s="181"/>
      <c r="C31" s="182"/>
      <c r="D31" s="444"/>
      <c r="E31" s="444"/>
      <c r="F31" s="444"/>
      <c r="BT31"/>
    </row>
    <row r="32" spans="1:72" ht="12.75">
      <c r="A32" s="302">
        <v>45497</v>
      </c>
      <c r="B32" s="181"/>
      <c r="C32" s="182"/>
      <c r="D32" s="444"/>
      <c r="E32" s="444"/>
      <c r="F32" s="444"/>
      <c r="BT32"/>
    </row>
    <row r="33" spans="1:72" ht="12.75">
      <c r="A33" s="302">
        <v>45498</v>
      </c>
      <c r="B33" s="181"/>
      <c r="C33" s="182"/>
      <c r="D33" s="444"/>
      <c r="E33" s="444"/>
      <c r="F33" s="444"/>
      <c r="BT33"/>
    </row>
    <row r="34" spans="1:72" ht="12.75">
      <c r="A34" s="302">
        <v>45499</v>
      </c>
      <c r="B34" s="181"/>
      <c r="C34" s="182"/>
      <c r="D34" s="444"/>
      <c r="E34" s="444"/>
      <c r="F34" s="444"/>
      <c r="BT34"/>
    </row>
    <row r="35" spans="1:72" ht="12.75">
      <c r="A35" s="302">
        <v>45500</v>
      </c>
      <c r="B35" s="181"/>
      <c r="C35" s="182"/>
      <c r="D35" s="444"/>
      <c r="E35" s="444"/>
      <c r="F35" s="444"/>
      <c r="BT35"/>
    </row>
    <row r="36" spans="1:72" ht="12.75">
      <c r="A36" s="302">
        <v>45501</v>
      </c>
      <c r="B36" s="181"/>
      <c r="C36" s="182"/>
      <c r="D36" s="444"/>
      <c r="E36" s="444"/>
      <c r="F36" s="444"/>
      <c r="BT36"/>
    </row>
    <row r="37" spans="1:72" ht="12.75">
      <c r="A37" s="302">
        <v>45502</v>
      </c>
      <c r="B37" s="181"/>
      <c r="C37" s="182"/>
      <c r="D37" s="444"/>
      <c r="E37" s="444"/>
      <c r="F37" s="444"/>
      <c r="BT37"/>
    </row>
    <row r="38" spans="1:72" ht="12.75">
      <c r="A38" s="302">
        <v>45503</v>
      </c>
      <c r="B38" s="181"/>
      <c r="C38" s="182"/>
      <c r="D38" s="444"/>
      <c r="E38" s="444"/>
      <c r="F38" s="444"/>
      <c r="BT38"/>
    </row>
    <row r="39" spans="1:72" ht="12.75">
      <c r="A39" s="302">
        <v>45504</v>
      </c>
      <c r="B39" s="181"/>
      <c r="C39" s="182"/>
      <c r="D39" s="444"/>
      <c r="E39" s="444"/>
      <c r="F39" s="444"/>
      <c r="BT39"/>
    </row>
    <row r="40" spans="1:71" s="108" customFormat="1" ht="12.75">
      <c r="A40" s="303" t="s">
        <v>9</v>
      </c>
      <c r="B40" s="63">
        <f>SUM(B9:B38)</f>
        <v>0</v>
      </c>
      <c r="C40" s="64">
        <f>SUM(C9:C38)</f>
        <v>0</v>
      </c>
      <c r="D40" s="447"/>
      <c r="E40" s="447"/>
      <c r="F40" s="447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</row>
    <row r="41" spans="1:72" ht="12.75">
      <c r="A41" s="65"/>
      <c r="B41" s="66"/>
      <c r="C41" s="66"/>
      <c r="D41" s="66"/>
      <c r="E41" s="66"/>
      <c r="F41" s="66"/>
      <c r="BT41"/>
    </row>
    <row r="42" spans="1:71" s="99" customFormat="1" ht="12.75">
      <c r="A42" s="98" t="s">
        <v>70</v>
      </c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</row>
    <row r="43" spans="1:72" ht="25.5">
      <c r="A43" s="301" t="s">
        <v>33</v>
      </c>
      <c r="B43" s="263" t="s">
        <v>34</v>
      </c>
      <c r="C43" s="263" t="s">
        <v>75</v>
      </c>
      <c r="D43" s="310" t="s">
        <v>35</v>
      </c>
      <c r="E43" s="188"/>
      <c r="F43" s="188"/>
      <c r="BT43"/>
    </row>
    <row r="44" spans="1:72" ht="12.75">
      <c r="A44" s="302">
        <v>45505</v>
      </c>
      <c r="B44" s="181"/>
      <c r="C44" s="182"/>
      <c r="D44" s="443"/>
      <c r="E44" s="443"/>
      <c r="F44" s="443"/>
      <c r="BT44"/>
    </row>
    <row r="45" spans="1:72" ht="12.75">
      <c r="A45" s="302">
        <v>45506</v>
      </c>
      <c r="B45" s="181"/>
      <c r="C45" s="182"/>
      <c r="D45" s="443"/>
      <c r="E45" s="443"/>
      <c r="F45" s="443"/>
      <c r="BT45"/>
    </row>
    <row r="46" spans="1:72" ht="12.75">
      <c r="A46" s="302">
        <v>45507</v>
      </c>
      <c r="B46" s="181"/>
      <c r="C46" s="182"/>
      <c r="D46" s="443"/>
      <c r="E46" s="443"/>
      <c r="F46" s="443"/>
      <c r="BT46"/>
    </row>
    <row r="47" spans="1:72" ht="12.75">
      <c r="A47" s="302">
        <v>45508</v>
      </c>
      <c r="B47" s="181"/>
      <c r="C47" s="182"/>
      <c r="D47" s="443"/>
      <c r="E47" s="443"/>
      <c r="F47" s="443"/>
      <c r="BT47"/>
    </row>
    <row r="48" spans="1:72" ht="12.75">
      <c r="A48" s="302">
        <v>45509</v>
      </c>
      <c r="B48" s="181"/>
      <c r="C48" s="182"/>
      <c r="D48" s="443"/>
      <c r="E48" s="443"/>
      <c r="F48" s="443"/>
      <c r="BT48"/>
    </row>
    <row r="49" spans="1:72" ht="12.75">
      <c r="A49" s="302">
        <v>45510</v>
      </c>
      <c r="B49" s="183"/>
      <c r="C49" s="182"/>
      <c r="D49" s="443"/>
      <c r="E49" s="443"/>
      <c r="F49" s="443"/>
      <c r="BT49"/>
    </row>
    <row r="50" spans="1:72" ht="12.75">
      <c r="A50" s="302">
        <v>45511</v>
      </c>
      <c r="B50" s="181"/>
      <c r="C50" s="182"/>
      <c r="D50" s="443"/>
      <c r="E50" s="443"/>
      <c r="F50" s="443"/>
      <c r="BT50"/>
    </row>
    <row r="51" spans="1:72" ht="12.75">
      <c r="A51" s="302">
        <v>45512</v>
      </c>
      <c r="B51" s="181"/>
      <c r="C51" s="182"/>
      <c r="D51" s="443"/>
      <c r="E51" s="443"/>
      <c r="F51" s="443"/>
      <c r="BT51"/>
    </row>
    <row r="52" spans="1:72" ht="12.75">
      <c r="A52" s="302">
        <v>45513</v>
      </c>
      <c r="B52" s="181"/>
      <c r="C52" s="182"/>
      <c r="D52" s="443"/>
      <c r="E52" s="443"/>
      <c r="F52" s="443"/>
      <c r="BT52"/>
    </row>
    <row r="53" spans="1:72" ht="12.75">
      <c r="A53" s="302">
        <v>45514</v>
      </c>
      <c r="B53" s="181"/>
      <c r="C53" s="182"/>
      <c r="D53" s="443"/>
      <c r="E53" s="443"/>
      <c r="F53" s="443"/>
      <c r="BT53"/>
    </row>
    <row r="54" spans="1:72" ht="12.75">
      <c r="A54" s="302">
        <v>45515</v>
      </c>
      <c r="B54" s="181"/>
      <c r="C54" s="182"/>
      <c r="D54" s="443"/>
      <c r="E54" s="443"/>
      <c r="F54" s="443"/>
      <c r="BT54"/>
    </row>
    <row r="55" spans="1:72" ht="12.75">
      <c r="A55" s="302">
        <v>45516</v>
      </c>
      <c r="B55" s="181"/>
      <c r="C55" s="182"/>
      <c r="D55" s="443"/>
      <c r="E55" s="443"/>
      <c r="F55" s="443"/>
      <c r="BT55"/>
    </row>
    <row r="56" spans="1:72" ht="12.75">
      <c r="A56" s="302">
        <v>45517</v>
      </c>
      <c r="B56" s="181"/>
      <c r="C56" s="182"/>
      <c r="D56" s="443"/>
      <c r="E56" s="443"/>
      <c r="F56" s="443"/>
      <c r="BT56"/>
    </row>
    <row r="57" spans="1:72" ht="12.75">
      <c r="A57" s="302">
        <v>45518</v>
      </c>
      <c r="B57" s="181"/>
      <c r="C57" s="182"/>
      <c r="D57" s="443"/>
      <c r="E57" s="443"/>
      <c r="F57" s="443"/>
      <c r="BT57"/>
    </row>
    <row r="58" spans="1:72" ht="12.75">
      <c r="A58" s="302">
        <v>45519</v>
      </c>
      <c r="B58" s="181"/>
      <c r="C58" s="182"/>
      <c r="D58" s="443"/>
      <c r="E58" s="443"/>
      <c r="F58" s="443"/>
      <c r="BT58"/>
    </row>
    <row r="59" spans="1:72" ht="12.75">
      <c r="A59" s="302">
        <v>45520</v>
      </c>
      <c r="B59" s="181"/>
      <c r="C59" s="182"/>
      <c r="D59" s="443"/>
      <c r="E59" s="443"/>
      <c r="F59" s="443"/>
      <c r="BT59"/>
    </row>
    <row r="60" spans="1:72" ht="12.75">
      <c r="A60" s="302">
        <v>45521</v>
      </c>
      <c r="B60" s="181"/>
      <c r="C60" s="182"/>
      <c r="D60" s="443"/>
      <c r="E60" s="443"/>
      <c r="F60" s="443"/>
      <c r="BT60"/>
    </row>
    <row r="61" spans="1:72" ht="12.75">
      <c r="A61" s="302">
        <v>45522</v>
      </c>
      <c r="B61" s="181"/>
      <c r="C61" s="182"/>
      <c r="D61" s="443"/>
      <c r="E61" s="443"/>
      <c r="F61" s="443"/>
      <c r="BT61"/>
    </row>
    <row r="62" spans="1:72" ht="12.75">
      <c r="A62" s="302">
        <v>45523</v>
      </c>
      <c r="B62" s="181"/>
      <c r="C62" s="182"/>
      <c r="D62" s="443"/>
      <c r="E62" s="443"/>
      <c r="F62" s="443"/>
      <c r="BT62"/>
    </row>
    <row r="63" spans="1:72" ht="12.75">
      <c r="A63" s="302">
        <v>45524</v>
      </c>
      <c r="B63" s="181"/>
      <c r="C63" s="182"/>
      <c r="D63" s="443"/>
      <c r="E63" s="443"/>
      <c r="F63" s="443"/>
      <c r="BT63"/>
    </row>
    <row r="64" spans="1:72" ht="12.75">
      <c r="A64" s="302">
        <v>45525</v>
      </c>
      <c r="B64" s="181"/>
      <c r="C64" s="182"/>
      <c r="D64" s="443"/>
      <c r="E64" s="443"/>
      <c r="F64" s="443"/>
      <c r="BT64"/>
    </row>
    <row r="65" spans="1:72" ht="12.75">
      <c r="A65" s="302">
        <v>45526</v>
      </c>
      <c r="B65" s="181"/>
      <c r="C65" s="182"/>
      <c r="D65" s="443"/>
      <c r="E65" s="443"/>
      <c r="F65" s="443"/>
      <c r="BT65"/>
    </row>
    <row r="66" spans="1:72" ht="12.75">
      <c r="A66" s="302">
        <v>45527</v>
      </c>
      <c r="B66" s="181"/>
      <c r="C66" s="182"/>
      <c r="D66" s="443"/>
      <c r="E66" s="443"/>
      <c r="F66" s="443"/>
      <c r="BT66"/>
    </row>
    <row r="67" spans="1:72" ht="12.75">
      <c r="A67" s="302">
        <v>45528</v>
      </c>
      <c r="B67" s="181"/>
      <c r="C67" s="182"/>
      <c r="D67" s="443"/>
      <c r="E67" s="443"/>
      <c r="F67" s="443"/>
      <c r="BT67"/>
    </row>
    <row r="68" spans="1:72" ht="12.75">
      <c r="A68" s="302">
        <v>45529</v>
      </c>
      <c r="B68" s="181"/>
      <c r="C68" s="182"/>
      <c r="D68" s="443"/>
      <c r="E68" s="443"/>
      <c r="F68" s="443"/>
      <c r="BT68"/>
    </row>
    <row r="69" spans="1:72" ht="12.75">
      <c r="A69" s="302">
        <v>45530</v>
      </c>
      <c r="B69" s="181"/>
      <c r="C69" s="182"/>
      <c r="D69" s="443"/>
      <c r="E69" s="443"/>
      <c r="F69" s="443"/>
      <c r="BT69"/>
    </row>
    <row r="70" spans="1:72" ht="12.75">
      <c r="A70" s="302">
        <v>45531</v>
      </c>
      <c r="B70" s="181"/>
      <c r="C70" s="182"/>
      <c r="D70" s="443"/>
      <c r="E70" s="443"/>
      <c r="F70" s="443"/>
      <c r="BT70"/>
    </row>
    <row r="71" spans="1:72" ht="12.75">
      <c r="A71" s="302">
        <v>45532</v>
      </c>
      <c r="B71" s="181"/>
      <c r="C71" s="182"/>
      <c r="D71" s="443"/>
      <c r="E71" s="443"/>
      <c r="F71" s="443"/>
      <c r="BT71"/>
    </row>
    <row r="72" spans="1:72" ht="12.75">
      <c r="A72" s="302">
        <v>45533</v>
      </c>
      <c r="B72" s="181"/>
      <c r="C72" s="182"/>
      <c r="D72" s="443"/>
      <c r="E72" s="443"/>
      <c r="F72" s="443"/>
      <c r="BT72"/>
    </row>
    <row r="73" spans="1:72" ht="12.75">
      <c r="A73" s="302">
        <v>45534</v>
      </c>
      <c r="B73" s="181"/>
      <c r="C73" s="182"/>
      <c r="D73" s="443"/>
      <c r="E73" s="443"/>
      <c r="F73" s="443"/>
      <c r="BT73"/>
    </row>
    <row r="74" spans="1:72" ht="12.75">
      <c r="A74" s="302">
        <v>45535</v>
      </c>
      <c r="B74" s="181"/>
      <c r="C74" s="182"/>
      <c r="D74" s="443"/>
      <c r="E74" s="443"/>
      <c r="F74" s="443"/>
      <c r="BT74"/>
    </row>
    <row r="75" spans="1:71" s="108" customFormat="1" ht="12.75">
      <c r="A75" s="303" t="s">
        <v>9</v>
      </c>
      <c r="B75" s="63">
        <f>SUM(B44:B72)</f>
        <v>0</v>
      </c>
      <c r="C75" s="64">
        <f>SUM(C44:C72)</f>
        <v>0</v>
      </c>
      <c r="D75" s="387"/>
      <c r="E75" s="387"/>
      <c r="F75" s="387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09"/>
      <c r="BQ75" s="109"/>
      <c r="BR75" s="109"/>
      <c r="BS75" s="109"/>
    </row>
    <row r="76" spans="1:72" ht="12.75">
      <c r="A76" s="65"/>
      <c r="B76" s="66"/>
      <c r="C76" s="66"/>
      <c r="D76" s="66"/>
      <c r="E76" s="66"/>
      <c r="F76" s="66"/>
      <c r="BT76"/>
    </row>
    <row r="77" spans="1:71" s="96" customFormat="1" ht="12.75">
      <c r="A77" s="94" t="s">
        <v>71</v>
      </c>
      <c r="B77" s="95"/>
      <c r="C77" s="95"/>
      <c r="D77" s="97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</row>
    <row r="78" spans="1:72" ht="25.5">
      <c r="A78" s="301" t="s">
        <v>33</v>
      </c>
      <c r="B78" s="263" t="s">
        <v>34</v>
      </c>
      <c r="C78" s="263" t="s">
        <v>75</v>
      </c>
      <c r="D78" s="310" t="s">
        <v>35</v>
      </c>
      <c r="E78" s="188"/>
      <c r="F78" s="188"/>
      <c r="BT78"/>
    </row>
    <row r="79" spans="1:72" ht="12.75">
      <c r="A79" s="302">
        <v>45536</v>
      </c>
      <c r="B79" s="181"/>
      <c r="C79" s="182"/>
      <c r="D79" s="443"/>
      <c r="E79" s="443"/>
      <c r="F79" s="443"/>
      <c r="BT79"/>
    </row>
    <row r="80" spans="1:72" ht="12.75">
      <c r="A80" s="302">
        <v>45537</v>
      </c>
      <c r="B80" s="181"/>
      <c r="C80" s="182"/>
      <c r="D80" s="443"/>
      <c r="E80" s="443"/>
      <c r="F80" s="443"/>
      <c r="BT80"/>
    </row>
    <row r="81" spans="1:72" ht="12.75">
      <c r="A81" s="302">
        <v>45538</v>
      </c>
      <c r="B81" s="181"/>
      <c r="C81" s="182"/>
      <c r="D81" s="443"/>
      <c r="E81" s="443"/>
      <c r="F81" s="443"/>
      <c r="BT81"/>
    </row>
    <row r="82" spans="1:72" ht="12.75">
      <c r="A82" s="302">
        <v>45539</v>
      </c>
      <c r="B82" s="181"/>
      <c r="C82" s="182"/>
      <c r="D82" s="443"/>
      <c r="E82" s="443"/>
      <c r="F82" s="443"/>
      <c r="BT82"/>
    </row>
    <row r="83" spans="1:72" ht="12.75">
      <c r="A83" s="302">
        <v>45540</v>
      </c>
      <c r="B83" s="181"/>
      <c r="C83" s="182"/>
      <c r="D83" s="443"/>
      <c r="E83" s="443"/>
      <c r="F83" s="443"/>
      <c r="BT83"/>
    </row>
    <row r="84" spans="1:72" ht="12.75">
      <c r="A84" s="302">
        <v>45541</v>
      </c>
      <c r="B84" s="181"/>
      <c r="C84" s="182"/>
      <c r="D84" s="443"/>
      <c r="E84" s="443"/>
      <c r="F84" s="443"/>
      <c r="BT84"/>
    </row>
    <row r="85" spans="1:72" ht="12.75">
      <c r="A85" s="302">
        <v>45542</v>
      </c>
      <c r="B85" s="181"/>
      <c r="C85" s="182"/>
      <c r="D85" s="443"/>
      <c r="E85" s="443"/>
      <c r="F85" s="443"/>
      <c r="BT85"/>
    </row>
    <row r="86" spans="1:72" ht="12.75">
      <c r="A86" s="302">
        <v>45543</v>
      </c>
      <c r="B86" s="181"/>
      <c r="C86" s="182"/>
      <c r="D86" s="443"/>
      <c r="E86" s="443"/>
      <c r="F86" s="443"/>
      <c r="BT86"/>
    </row>
    <row r="87" spans="1:72" ht="12.75">
      <c r="A87" s="302">
        <v>45544</v>
      </c>
      <c r="B87" s="181"/>
      <c r="C87" s="182"/>
      <c r="D87" s="443"/>
      <c r="E87" s="443"/>
      <c r="F87" s="443"/>
      <c r="BT87"/>
    </row>
    <row r="88" spans="1:72" ht="12.75">
      <c r="A88" s="302">
        <v>45545</v>
      </c>
      <c r="B88" s="181"/>
      <c r="C88" s="182"/>
      <c r="D88" s="443"/>
      <c r="E88" s="443"/>
      <c r="F88" s="443"/>
      <c r="BT88"/>
    </row>
    <row r="89" spans="1:72" ht="12.75">
      <c r="A89" s="302">
        <v>45546</v>
      </c>
      <c r="B89" s="181"/>
      <c r="C89" s="182"/>
      <c r="D89" s="443"/>
      <c r="E89" s="443"/>
      <c r="F89" s="443"/>
      <c r="BT89"/>
    </row>
    <row r="90" spans="1:72" ht="12.75">
      <c r="A90" s="302">
        <v>45547</v>
      </c>
      <c r="B90" s="181"/>
      <c r="C90" s="182"/>
      <c r="D90" s="443"/>
      <c r="E90" s="443"/>
      <c r="F90" s="443"/>
      <c r="BT90"/>
    </row>
    <row r="91" spans="1:72" ht="12.75">
      <c r="A91" s="302">
        <v>45548</v>
      </c>
      <c r="B91" s="181"/>
      <c r="C91" s="182"/>
      <c r="D91" s="443"/>
      <c r="E91" s="443"/>
      <c r="F91" s="443"/>
      <c r="BT91"/>
    </row>
    <row r="92" spans="1:72" ht="12.75">
      <c r="A92" s="302">
        <v>45549</v>
      </c>
      <c r="B92" s="181"/>
      <c r="C92" s="182"/>
      <c r="D92" s="443"/>
      <c r="E92" s="443"/>
      <c r="F92" s="443"/>
      <c r="BT92"/>
    </row>
    <row r="93" spans="1:72" ht="12.75">
      <c r="A93" s="302">
        <v>45550</v>
      </c>
      <c r="B93" s="181"/>
      <c r="C93" s="182"/>
      <c r="D93" s="443"/>
      <c r="E93" s="443"/>
      <c r="F93" s="443"/>
      <c r="BT93"/>
    </row>
    <row r="94" spans="1:72" ht="12.75">
      <c r="A94" s="302">
        <v>45551</v>
      </c>
      <c r="B94" s="181"/>
      <c r="C94" s="182"/>
      <c r="D94" s="443"/>
      <c r="E94" s="443"/>
      <c r="F94" s="443"/>
      <c r="BT94"/>
    </row>
    <row r="95" spans="1:72" ht="12.75">
      <c r="A95" s="302">
        <v>45552</v>
      </c>
      <c r="B95" s="181"/>
      <c r="C95" s="182"/>
      <c r="D95" s="443"/>
      <c r="E95" s="443"/>
      <c r="F95" s="443"/>
      <c r="BT95"/>
    </row>
    <row r="96" spans="1:72" ht="12.75">
      <c r="A96" s="302">
        <v>45553</v>
      </c>
      <c r="B96" s="181"/>
      <c r="C96" s="182"/>
      <c r="D96" s="443"/>
      <c r="E96" s="443"/>
      <c r="F96" s="443"/>
      <c r="BT96"/>
    </row>
    <row r="97" spans="1:72" ht="12.75">
      <c r="A97" s="302">
        <v>45554</v>
      </c>
      <c r="B97" s="181"/>
      <c r="C97" s="182"/>
      <c r="D97" s="443"/>
      <c r="E97" s="443"/>
      <c r="F97" s="443"/>
      <c r="BT97"/>
    </row>
    <row r="98" spans="1:72" ht="12.75">
      <c r="A98" s="302">
        <v>45555</v>
      </c>
      <c r="B98" s="181"/>
      <c r="C98" s="182"/>
      <c r="D98" s="443"/>
      <c r="E98" s="443"/>
      <c r="F98" s="443"/>
      <c r="BT98"/>
    </row>
    <row r="99" spans="1:72" ht="12.75">
      <c r="A99" s="302">
        <v>45556</v>
      </c>
      <c r="B99" s="181"/>
      <c r="C99" s="182"/>
      <c r="D99" s="443"/>
      <c r="E99" s="443"/>
      <c r="F99" s="443"/>
      <c r="BT99"/>
    </row>
    <row r="100" spans="1:72" ht="12.75">
      <c r="A100" s="302">
        <v>45557</v>
      </c>
      <c r="B100" s="181"/>
      <c r="C100" s="182"/>
      <c r="D100" s="443"/>
      <c r="E100" s="443"/>
      <c r="F100" s="443"/>
      <c r="BT100"/>
    </row>
    <row r="101" spans="1:72" ht="12.75">
      <c r="A101" s="302">
        <v>45558</v>
      </c>
      <c r="B101" s="181"/>
      <c r="C101" s="182"/>
      <c r="D101" s="443"/>
      <c r="E101" s="443"/>
      <c r="F101" s="443"/>
      <c r="BT101"/>
    </row>
    <row r="102" spans="1:72" ht="12.75">
      <c r="A102" s="302">
        <v>45559</v>
      </c>
      <c r="B102" s="181"/>
      <c r="C102" s="182"/>
      <c r="D102" s="443"/>
      <c r="E102" s="443"/>
      <c r="F102" s="443"/>
      <c r="BT102"/>
    </row>
    <row r="103" spans="1:72" ht="12.75">
      <c r="A103" s="302">
        <v>45560</v>
      </c>
      <c r="B103" s="181"/>
      <c r="C103" s="182"/>
      <c r="D103" s="443"/>
      <c r="E103" s="443"/>
      <c r="F103" s="443"/>
      <c r="BT103"/>
    </row>
    <row r="104" spans="1:72" ht="12.75">
      <c r="A104" s="302">
        <v>45561</v>
      </c>
      <c r="B104" s="181"/>
      <c r="C104" s="182"/>
      <c r="D104" s="443"/>
      <c r="E104" s="443"/>
      <c r="F104" s="443"/>
      <c r="BT104"/>
    </row>
    <row r="105" spans="1:72" ht="12.75">
      <c r="A105" s="302">
        <v>45562</v>
      </c>
      <c r="B105" s="181"/>
      <c r="C105" s="182"/>
      <c r="D105" s="443"/>
      <c r="E105" s="443"/>
      <c r="F105" s="443"/>
      <c r="BT105"/>
    </row>
    <row r="106" spans="1:72" ht="12.75">
      <c r="A106" s="302">
        <v>45563</v>
      </c>
      <c r="B106" s="181"/>
      <c r="C106" s="182"/>
      <c r="D106" s="443"/>
      <c r="E106" s="443"/>
      <c r="F106" s="443"/>
      <c r="BT106"/>
    </row>
    <row r="107" spans="1:72" ht="12.75">
      <c r="A107" s="302">
        <v>45564</v>
      </c>
      <c r="B107" s="181"/>
      <c r="C107" s="182"/>
      <c r="D107" s="443"/>
      <c r="E107" s="443"/>
      <c r="F107" s="443"/>
      <c r="BT107"/>
    </row>
    <row r="108" spans="1:72" ht="12.75">
      <c r="A108" s="302">
        <v>45565</v>
      </c>
      <c r="B108" s="181"/>
      <c r="C108" s="182"/>
      <c r="D108" s="443"/>
      <c r="E108" s="443"/>
      <c r="F108" s="443"/>
      <c r="BT108"/>
    </row>
    <row r="109" spans="1:71" s="108" customFormat="1" ht="12.75">
      <c r="A109" s="303" t="s">
        <v>15</v>
      </c>
      <c r="B109" s="63">
        <f>SUM(B79:B108)</f>
        <v>0</v>
      </c>
      <c r="C109" s="64">
        <f>SUM(C79:C108)</f>
        <v>0</v>
      </c>
      <c r="D109" s="448"/>
      <c r="E109" s="448"/>
      <c r="F109" s="448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09"/>
      <c r="BK109" s="109"/>
      <c r="BL109" s="109"/>
      <c r="BM109" s="109"/>
      <c r="BN109" s="109"/>
      <c r="BO109" s="109"/>
      <c r="BP109" s="109"/>
      <c r="BQ109" s="109"/>
      <c r="BR109" s="109"/>
      <c r="BS109" s="109"/>
    </row>
    <row r="110" spans="1:72" ht="12.75">
      <c r="A110" s="111"/>
      <c r="B110" s="112"/>
      <c r="C110" s="66"/>
      <c r="D110" s="66"/>
      <c r="E110" s="66"/>
      <c r="F110" s="66"/>
      <c r="BT110"/>
    </row>
    <row r="111" spans="1:72" ht="12.75">
      <c r="A111" s="76"/>
      <c r="B111" s="76"/>
      <c r="C111" s="76"/>
      <c r="D111" s="76"/>
      <c r="E111" s="76"/>
      <c r="F111" s="76"/>
      <c r="BT111"/>
    </row>
    <row r="112" s="76" customFormat="1" ht="12.75"/>
    <row r="113" spans="1:72" ht="12.75">
      <c r="A113" s="76"/>
      <c r="B113" s="76"/>
      <c r="C113" s="76"/>
      <c r="D113" s="76"/>
      <c r="E113" s="76"/>
      <c r="F113" s="76"/>
      <c r="BT113"/>
    </row>
    <row r="114" spans="1:72" ht="12.75">
      <c r="A114" s="76"/>
      <c r="B114" s="76"/>
      <c r="C114" s="76"/>
      <c r="D114" s="76"/>
      <c r="E114" s="76"/>
      <c r="F114" s="76"/>
      <c r="BT114"/>
    </row>
    <row r="115" spans="1:72" ht="12.75">
      <c r="A115" s="76"/>
      <c r="B115" s="76"/>
      <c r="C115" s="76"/>
      <c r="D115" s="76"/>
      <c r="E115" s="76"/>
      <c r="F115" s="76"/>
      <c r="BT115"/>
    </row>
    <row r="116" spans="1:72" ht="12.75">
      <c r="A116" s="113"/>
      <c r="B116" s="106"/>
      <c r="C116" s="107"/>
      <c r="D116" s="76"/>
      <c r="E116" s="76"/>
      <c r="F116" s="76"/>
      <c r="BT116"/>
    </row>
    <row r="117" s="76" customFormat="1" ht="12.75">
      <c r="A117" s="119"/>
    </row>
    <row r="118" s="76" customFormat="1" ht="12.75">
      <c r="A118" s="119"/>
    </row>
  </sheetData>
  <sheetProtection insertRows="0"/>
  <mergeCells count="97">
    <mergeCell ref="A4:C4"/>
    <mergeCell ref="A5:B5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40:F40"/>
    <mergeCell ref="D44:F44"/>
    <mergeCell ref="D45:F45"/>
    <mergeCell ref="D46:F46"/>
    <mergeCell ref="D39:F39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F70"/>
    <mergeCell ref="D71:F71"/>
    <mergeCell ref="D72:F72"/>
    <mergeCell ref="D73:F73"/>
    <mergeCell ref="D74:F74"/>
    <mergeCell ref="D75:F75"/>
    <mergeCell ref="D79:F79"/>
    <mergeCell ref="D80:F80"/>
    <mergeCell ref="D81:F81"/>
    <mergeCell ref="D82:F82"/>
    <mergeCell ref="D83:F83"/>
    <mergeCell ref="D84:F84"/>
    <mergeCell ref="D85:F85"/>
    <mergeCell ref="D86:F86"/>
    <mergeCell ref="D87:F87"/>
    <mergeCell ref="D88:F88"/>
    <mergeCell ref="D89:F89"/>
    <mergeCell ref="D90:F90"/>
    <mergeCell ref="D91:F91"/>
    <mergeCell ref="D92:F92"/>
    <mergeCell ref="D93:F93"/>
    <mergeCell ref="D94:F94"/>
    <mergeCell ref="D95:F95"/>
    <mergeCell ref="D96:F96"/>
    <mergeCell ref="D97:F97"/>
    <mergeCell ref="D98:F98"/>
    <mergeCell ref="D99:F99"/>
    <mergeCell ref="D100:F100"/>
    <mergeCell ref="D101:F101"/>
    <mergeCell ref="D102:F102"/>
    <mergeCell ref="D103:F103"/>
    <mergeCell ref="D104:F104"/>
    <mergeCell ref="D105:F105"/>
    <mergeCell ref="D106:F106"/>
    <mergeCell ref="D107:F107"/>
    <mergeCell ref="D108:F108"/>
    <mergeCell ref="D109:F109"/>
  </mergeCells>
  <printOptions/>
  <pageMargins left="0.7" right="0.7" top="0.75" bottom="0.75" header="0.3" footer="0.3"/>
  <pageSetup horizontalDpi="600" verticalDpi="600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BT118"/>
  <sheetViews>
    <sheetView zoomScalePageLayoutView="0" workbookViewId="0" topLeftCell="A1">
      <selection activeCell="B2" sqref="B2:B3"/>
    </sheetView>
  </sheetViews>
  <sheetFormatPr defaultColWidth="9.140625" defaultRowHeight="12.75"/>
  <cols>
    <col min="1" max="1" width="11.57421875" style="62" bestFit="1" customWidth="1"/>
    <col min="2" max="5" width="10.7109375" style="0" customWidth="1"/>
    <col min="6" max="6" width="56.140625" style="0" customWidth="1"/>
    <col min="7" max="72" width="9.140625" style="76" customWidth="1"/>
  </cols>
  <sheetData>
    <row r="1" spans="1:72" s="92" customFormat="1" ht="12.75">
      <c r="A1" s="349" t="s">
        <v>44</v>
      </c>
      <c r="B1" s="348" t="str">
        <f>'Q1 Timesheet (2)'!B1</f>
        <v>Enter Name Here</v>
      </c>
      <c r="C1" s="101"/>
      <c r="D1" s="297"/>
      <c r="E1" s="100" t="s">
        <v>69</v>
      </c>
      <c r="F1" s="306" t="e">
        <f>$B$2*B40</f>
        <v>#VALUE!</v>
      </c>
      <c r="G1" s="76"/>
      <c r="H1" s="11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</row>
    <row r="2" spans="1:72" s="92" customFormat="1" ht="12.75">
      <c r="A2" s="350" t="s">
        <v>136</v>
      </c>
      <c r="B2" s="348" t="str">
        <f>'Q1 Timesheet (2)'!B2</f>
        <v>Enter rate of pay here</v>
      </c>
      <c r="C2" s="299"/>
      <c r="D2" s="297"/>
      <c r="E2" s="100" t="s">
        <v>70</v>
      </c>
      <c r="F2" s="306" t="e">
        <f>$B$2*$B75</f>
        <v>#VALUE!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</row>
    <row r="3" spans="1:72" s="92" customFormat="1" ht="12.75">
      <c r="A3" s="350" t="s">
        <v>137</v>
      </c>
      <c r="B3" s="348" t="str">
        <f>'Q1 Timesheet (2)'!B3</f>
        <v>Enter fringe rate here</v>
      </c>
      <c r="C3" s="299"/>
      <c r="D3" s="297"/>
      <c r="E3" s="100" t="s">
        <v>71</v>
      </c>
      <c r="F3" s="306" t="e">
        <f>$B$2*$B109</f>
        <v>#VALUE!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</row>
    <row r="4" spans="1:72" s="92" customFormat="1" ht="12.75">
      <c r="A4" s="446" t="s">
        <v>68</v>
      </c>
      <c r="B4" s="446"/>
      <c r="C4" s="446"/>
      <c r="D4" s="347" t="str">
        <f>'Q1 Timesheet (2)'!D4</f>
        <v>Enter Grant hours here</v>
      </c>
      <c r="E4" s="101"/>
      <c r="F4" s="30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</row>
    <row r="5" spans="1:72" s="92" customFormat="1" ht="12.75">
      <c r="A5" s="445" t="s">
        <v>36</v>
      </c>
      <c r="B5" s="445"/>
      <c r="C5" s="300">
        <f>B40+B75+B109</f>
        <v>0</v>
      </c>
      <c r="D5" s="102"/>
      <c r="E5" s="101"/>
      <c r="F5" s="306" t="e">
        <f>SUM(F1:F3)</f>
        <v>#VALUE!</v>
      </c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</row>
    <row r="6" spans="1:72" s="92" customFormat="1" ht="12.75">
      <c r="A6" s="88"/>
      <c r="B6" s="88"/>
      <c r="C6" s="103"/>
      <c r="D6" s="104"/>
      <c r="E6" s="66"/>
      <c r="F6" s="6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</row>
    <row r="7" spans="1:72" s="92" customFormat="1" ht="12.75">
      <c r="A7" s="296" t="s">
        <v>69</v>
      </c>
      <c r="B7" s="123"/>
      <c r="C7" s="78"/>
      <c r="D7" s="80"/>
      <c r="E7" s="79"/>
      <c r="F7" s="79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</row>
    <row r="8" spans="1:72" ht="25.5">
      <c r="A8" s="301" t="s">
        <v>33</v>
      </c>
      <c r="B8" s="263" t="s">
        <v>34</v>
      </c>
      <c r="C8" s="263" t="s">
        <v>75</v>
      </c>
      <c r="D8" s="310" t="s">
        <v>35</v>
      </c>
      <c r="E8" s="188"/>
      <c r="F8" s="263"/>
      <c r="BT8"/>
    </row>
    <row r="9" spans="1:72" ht="12.75">
      <c r="A9" s="302">
        <v>45474</v>
      </c>
      <c r="B9" s="181"/>
      <c r="C9" s="182"/>
      <c r="D9" s="444"/>
      <c r="E9" s="444"/>
      <c r="F9" s="444"/>
      <c r="BT9"/>
    </row>
    <row r="10" spans="1:72" ht="12.75">
      <c r="A10" s="302">
        <v>45475</v>
      </c>
      <c r="B10" s="181"/>
      <c r="C10" s="182"/>
      <c r="D10" s="444"/>
      <c r="E10" s="444"/>
      <c r="F10" s="444"/>
      <c r="BT10"/>
    </row>
    <row r="11" spans="1:72" ht="12.75">
      <c r="A11" s="302">
        <v>45476</v>
      </c>
      <c r="B11" s="181"/>
      <c r="C11" s="182"/>
      <c r="D11" s="444"/>
      <c r="E11" s="444"/>
      <c r="F11" s="444"/>
      <c r="BT11"/>
    </row>
    <row r="12" spans="1:72" ht="12.75">
      <c r="A12" s="302">
        <v>45477</v>
      </c>
      <c r="B12" s="181"/>
      <c r="C12" s="182"/>
      <c r="D12" s="444"/>
      <c r="E12" s="444"/>
      <c r="F12" s="444"/>
      <c r="BT12"/>
    </row>
    <row r="13" spans="1:72" ht="12.75">
      <c r="A13" s="302">
        <v>45478</v>
      </c>
      <c r="B13" s="181"/>
      <c r="C13" s="182"/>
      <c r="D13" s="444"/>
      <c r="E13" s="444"/>
      <c r="F13" s="444"/>
      <c r="BT13"/>
    </row>
    <row r="14" spans="1:72" ht="12.75">
      <c r="A14" s="302">
        <v>45479</v>
      </c>
      <c r="B14" s="181"/>
      <c r="C14" s="182"/>
      <c r="D14" s="444"/>
      <c r="E14" s="444"/>
      <c r="F14" s="444"/>
      <c r="BT14"/>
    </row>
    <row r="15" spans="1:72" ht="12.75">
      <c r="A15" s="302">
        <v>45480</v>
      </c>
      <c r="B15" s="183"/>
      <c r="C15" s="182"/>
      <c r="D15" s="444"/>
      <c r="E15" s="444"/>
      <c r="F15" s="444"/>
      <c r="BT15"/>
    </row>
    <row r="16" spans="1:72" ht="12.75">
      <c r="A16" s="302">
        <v>45481</v>
      </c>
      <c r="B16" s="181"/>
      <c r="C16" s="182"/>
      <c r="D16" s="444"/>
      <c r="E16" s="444"/>
      <c r="F16" s="444"/>
      <c r="BT16"/>
    </row>
    <row r="17" spans="1:72" ht="12.75">
      <c r="A17" s="302">
        <v>45482</v>
      </c>
      <c r="B17" s="181"/>
      <c r="C17" s="182"/>
      <c r="D17" s="444"/>
      <c r="E17" s="444"/>
      <c r="F17" s="444"/>
      <c r="BT17"/>
    </row>
    <row r="18" spans="1:72" ht="12.75">
      <c r="A18" s="302">
        <v>45483</v>
      </c>
      <c r="B18" s="181"/>
      <c r="C18" s="182"/>
      <c r="D18" s="444"/>
      <c r="E18" s="444"/>
      <c r="F18" s="444"/>
      <c r="BT18"/>
    </row>
    <row r="19" spans="1:72" ht="12.75">
      <c r="A19" s="302">
        <v>45484</v>
      </c>
      <c r="B19" s="181"/>
      <c r="C19" s="182"/>
      <c r="D19" s="444"/>
      <c r="E19" s="444"/>
      <c r="F19" s="444"/>
      <c r="BT19"/>
    </row>
    <row r="20" spans="1:72" ht="12.75">
      <c r="A20" s="302">
        <v>45485</v>
      </c>
      <c r="B20" s="181"/>
      <c r="C20" s="182"/>
      <c r="D20" s="444"/>
      <c r="E20" s="444"/>
      <c r="F20" s="444"/>
      <c r="BT20"/>
    </row>
    <row r="21" spans="1:72" ht="12.75">
      <c r="A21" s="302">
        <v>45486</v>
      </c>
      <c r="B21" s="181"/>
      <c r="C21" s="182"/>
      <c r="D21" s="444"/>
      <c r="E21" s="444"/>
      <c r="F21" s="444"/>
      <c r="BT21"/>
    </row>
    <row r="22" spans="1:72" ht="12.75">
      <c r="A22" s="302">
        <v>45487</v>
      </c>
      <c r="B22" s="181"/>
      <c r="C22" s="182"/>
      <c r="D22" s="444"/>
      <c r="E22" s="444"/>
      <c r="F22" s="444"/>
      <c r="BT22"/>
    </row>
    <row r="23" spans="1:72" ht="12.75">
      <c r="A23" s="302">
        <v>45488</v>
      </c>
      <c r="B23" s="181"/>
      <c r="C23" s="182"/>
      <c r="D23" s="444"/>
      <c r="E23" s="444"/>
      <c r="F23" s="444"/>
      <c r="BT23"/>
    </row>
    <row r="24" spans="1:72" ht="12.75">
      <c r="A24" s="302">
        <v>45489</v>
      </c>
      <c r="B24" s="181"/>
      <c r="C24" s="182"/>
      <c r="D24" s="444"/>
      <c r="E24" s="444"/>
      <c r="F24" s="444"/>
      <c r="BT24"/>
    </row>
    <row r="25" spans="1:72" ht="12.75">
      <c r="A25" s="302">
        <v>45490</v>
      </c>
      <c r="B25" s="181"/>
      <c r="C25" s="182"/>
      <c r="D25" s="444"/>
      <c r="E25" s="444"/>
      <c r="F25" s="444"/>
      <c r="BT25"/>
    </row>
    <row r="26" spans="1:72" ht="12.75">
      <c r="A26" s="302">
        <v>45491</v>
      </c>
      <c r="B26" s="181"/>
      <c r="C26" s="182"/>
      <c r="D26" s="444"/>
      <c r="E26" s="444"/>
      <c r="F26" s="444"/>
      <c r="BT26"/>
    </row>
    <row r="27" spans="1:72" ht="12.75">
      <c r="A27" s="302">
        <v>45492</v>
      </c>
      <c r="B27" s="181"/>
      <c r="C27" s="182"/>
      <c r="D27" s="444"/>
      <c r="E27" s="444"/>
      <c r="F27" s="444"/>
      <c r="BT27"/>
    </row>
    <row r="28" spans="1:72" ht="12.75">
      <c r="A28" s="302">
        <v>45493</v>
      </c>
      <c r="B28" s="181"/>
      <c r="C28" s="182"/>
      <c r="D28" s="444"/>
      <c r="E28" s="444"/>
      <c r="F28" s="444"/>
      <c r="BT28"/>
    </row>
    <row r="29" spans="1:72" ht="12.75">
      <c r="A29" s="302">
        <v>45494</v>
      </c>
      <c r="B29" s="181"/>
      <c r="C29" s="182"/>
      <c r="D29" s="444"/>
      <c r="E29" s="444"/>
      <c r="F29" s="444"/>
      <c r="BT29"/>
    </row>
    <row r="30" spans="1:72" ht="12.75">
      <c r="A30" s="302">
        <v>45495</v>
      </c>
      <c r="B30" s="181"/>
      <c r="C30" s="182"/>
      <c r="D30" s="444"/>
      <c r="E30" s="444"/>
      <c r="F30" s="444"/>
      <c r="BT30"/>
    </row>
    <row r="31" spans="1:72" ht="12.75">
      <c r="A31" s="302">
        <v>45496</v>
      </c>
      <c r="B31" s="181"/>
      <c r="C31" s="182"/>
      <c r="D31" s="444"/>
      <c r="E31" s="444"/>
      <c r="F31" s="444"/>
      <c r="BT31"/>
    </row>
    <row r="32" spans="1:72" ht="12.75">
      <c r="A32" s="302">
        <v>45497</v>
      </c>
      <c r="B32" s="181"/>
      <c r="C32" s="182"/>
      <c r="D32" s="444"/>
      <c r="E32" s="444"/>
      <c r="F32" s="444"/>
      <c r="BT32"/>
    </row>
    <row r="33" spans="1:72" ht="12.75">
      <c r="A33" s="302">
        <v>45498</v>
      </c>
      <c r="B33" s="181"/>
      <c r="C33" s="182"/>
      <c r="D33" s="444"/>
      <c r="E33" s="444"/>
      <c r="F33" s="444"/>
      <c r="BT33"/>
    </row>
    <row r="34" spans="1:72" ht="12.75">
      <c r="A34" s="302">
        <v>45499</v>
      </c>
      <c r="B34" s="181"/>
      <c r="C34" s="182"/>
      <c r="D34" s="444"/>
      <c r="E34" s="444"/>
      <c r="F34" s="444"/>
      <c r="BT34"/>
    </row>
    <row r="35" spans="1:72" ht="12.75">
      <c r="A35" s="302">
        <v>45500</v>
      </c>
      <c r="B35" s="181"/>
      <c r="C35" s="182"/>
      <c r="D35" s="444"/>
      <c r="E35" s="444"/>
      <c r="F35" s="444"/>
      <c r="BT35"/>
    </row>
    <row r="36" spans="1:72" ht="12.75">
      <c r="A36" s="302">
        <v>45501</v>
      </c>
      <c r="B36" s="181"/>
      <c r="C36" s="182"/>
      <c r="D36" s="444"/>
      <c r="E36" s="444"/>
      <c r="F36" s="444"/>
      <c r="BT36"/>
    </row>
    <row r="37" spans="1:72" ht="12.75">
      <c r="A37" s="302">
        <v>45502</v>
      </c>
      <c r="B37" s="181"/>
      <c r="C37" s="182"/>
      <c r="D37" s="444"/>
      <c r="E37" s="444"/>
      <c r="F37" s="444"/>
      <c r="BT37"/>
    </row>
    <row r="38" spans="1:72" ht="12.75">
      <c r="A38" s="302">
        <v>45503</v>
      </c>
      <c r="B38" s="181"/>
      <c r="C38" s="182"/>
      <c r="D38" s="444"/>
      <c r="E38" s="444"/>
      <c r="F38" s="444"/>
      <c r="BT38"/>
    </row>
    <row r="39" spans="1:72" ht="12.75">
      <c r="A39" s="302">
        <v>45504</v>
      </c>
      <c r="B39" s="181"/>
      <c r="C39" s="182"/>
      <c r="D39" s="444"/>
      <c r="E39" s="444"/>
      <c r="F39" s="444"/>
      <c r="BT39"/>
    </row>
    <row r="40" spans="1:71" s="108" customFormat="1" ht="12.75">
      <c r="A40" s="303" t="s">
        <v>9</v>
      </c>
      <c r="B40" s="63">
        <f>SUM(B9:B38)</f>
        <v>0</v>
      </c>
      <c r="C40" s="64">
        <f>SUM(C9:C38)</f>
        <v>0</v>
      </c>
      <c r="D40" s="447"/>
      <c r="E40" s="447"/>
      <c r="F40" s="447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</row>
    <row r="41" spans="1:72" ht="12.75">
      <c r="A41" s="65"/>
      <c r="B41" s="66"/>
      <c r="C41" s="66"/>
      <c r="D41" s="66"/>
      <c r="E41" s="66"/>
      <c r="F41" s="66"/>
      <c r="BT41"/>
    </row>
    <row r="42" spans="1:71" s="99" customFormat="1" ht="12.75">
      <c r="A42" s="98" t="s">
        <v>70</v>
      </c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</row>
    <row r="43" spans="1:72" ht="25.5">
      <c r="A43" s="301" t="s">
        <v>33</v>
      </c>
      <c r="B43" s="263" t="s">
        <v>34</v>
      </c>
      <c r="C43" s="263" t="s">
        <v>75</v>
      </c>
      <c r="D43" s="310" t="s">
        <v>35</v>
      </c>
      <c r="E43" s="188"/>
      <c r="F43" s="188"/>
      <c r="BT43"/>
    </row>
    <row r="44" spans="1:72" ht="12.75">
      <c r="A44" s="302">
        <v>45505</v>
      </c>
      <c r="B44" s="181"/>
      <c r="C44" s="182"/>
      <c r="D44" s="443"/>
      <c r="E44" s="443"/>
      <c r="F44" s="443"/>
      <c r="BT44"/>
    </row>
    <row r="45" spans="1:72" ht="12.75">
      <c r="A45" s="302">
        <v>45506</v>
      </c>
      <c r="B45" s="181"/>
      <c r="C45" s="182"/>
      <c r="D45" s="443"/>
      <c r="E45" s="443"/>
      <c r="F45" s="443"/>
      <c r="BT45"/>
    </row>
    <row r="46" spans="1:72" ht="12.75">
      <c r="A46" s="302">
        <v>45507</v>
      </c>
      <c r="B46" s="181"/>
      <c r="C46" s="182"/>
      <c r="D46" s="443"/>
      <c r="E46" s="443"/>
      <c r="F46" s="443"/>
      <c r="BT46"/>
    </row>
    <row r="47" spans="1:72" ht="12.75">
      <c r="A47" s="302">
        <v>45508</v>
      </c>
      <c r="B47" s="181"/>
      <c r="C47" s="182"/>
      <c r="D47" s="443"/>
      <c r="E47" s="443"/>
      <c r="F47" s="443"/>
      <c r="BT47"/>
    </row>
    <row r="48" spans="1:72" ht="12.75">
      <c r="A48" s="302">
        <v>45509</v>
      </c>
      <c r="B48" s="181"/>
      <c r="C48" s="182"/>
      <c r="D48" s="443"/>
      <c r="E48" s="443"/>
      <c r="F48" s="443"/>
      <c r="BT48"/>
    </row>
    <row r="49" spans="1:72" ht="12.75">
      <c r="A49" s="302">
        <v>45510</v>
      </c>
      <c r="B49" s="183"/>
      <c r="C49" s="182"/>
      <c r="D49" s="443"/>
      <c r="E49" s="443"/>
      <c r="F49" s="443"/>
      <c r="BT49"/>
    </row>
    <row r="50" spans="1:72" ht="12.75">
      <c r="A50" s="302">
        <v>45511</v>
      </c>
      <c r="B50" s="181"/>
      <c r="C50" s="182"/>
      <c r="D50" s="443"/>
      <c r="E50" s="443"/>
      <c r="F50" s="443"/>
      <c r="BT50"/>
    </row>
    <row r="51" spans="1:72" ht="12.75">
      <c r="A51" s="302">
        <v>45512</v>
      </c>
      <c r="B51" s="181"/>
      <c r="C51" s="182"/>
      <c r="D51" s="443"/>
      <c r="E51" s="443"/>
      <c r="F51" s="443"/>
      <c r="BT51"/>
    </row>
    <row r="52" spans="1:72" ht="12.75">
      <c r="A52" s="302">
        <v>45513</v>
      </c>
      <c r="B52" s="181"/>
      <c r="C52" s="182"/>
      <c r="D52" s="443"/>
      <c r="E52" s="443"/>
      <c r="F52" s="443"/>
      <c r="BT52"/>
    </row>
    <row r="53" spans="1:72" ht="12.75">
      <c r="A53" s="302">
        <v>45514</v>
      </c>
      <c r="B53" s="181"/>
      <c r="C53" s="182"/>
      <c r="D53" s="443"/>
      <c r="E53" s="443"/>
      <c r="F53" s="443"/>
      <c r="BT53"/>
    </row>
    <row r="54" spans="1:72" ht="12.75">
      <c r="A54" s="302">
        <v>45515</v>
      </c>
      <c r="B54" s="181"/>
      <c r="C54" s="182"/>
      <c r="D54" s="443"/>
      <c r="E54" s="443"/>
      <c r="F54" s="443"/>
      <c r="BT54"/>
    </row>
    <row r="55" spans="1:72" ht="12.75">
      <c r="A55" s="302">
        <v>45516</v>
      </c>
      <c r="B55" s="181"/>
      <c r="C55" s="182"/>
      <c r="D55" s="443"/>
      <c r="E55" s="443"/>
      <c r="F55" s="443"/>
      <c r="BT55"/>
    </row>
    <row r="56" spans="1:72" ht="12.75">
      <c r="A56" s="302">
        <v>45517</v>
      </c>
      <c r="B56" s="181"/>
      <c r="C56" s="182"/>
      <c r="D56" s="443"/>
      <c r="E56" s="443"/>
      <c r="F56" s="443"/>
      <c r="BT56"/>
    </row>
    <row r="57" spans="1:72" ht="12.75">
      <c r="A57" s="302">
        <v>45518</v>
      </c>
      <c r="B57" s="181"/>
      <c r="C57" s="182"/>
      <c r="D57" s="443"/>
      <c r="E57" s="443"/>
      <c r="F57" s="443"/>
      <c r="BT57"/>
    </row>
    <row r="58" spans="1:72" ht="12.75">
      <c r="A58" s="302">
        <v>45519</v>
      </c>
      <c r="B58" s="181"/>
      <c r="C58" s="182"/>
      <c r="D58" s="443"/>
      <c r="E58" s="443"/>
      <c r="F58" s="443"/>
      <c r="BT58"/>
    </row>
    <row r="59" spans="1:72" ht="12.75">
      <c r="A59" s="302">
        <v>45520</v>
      </c>
      <c r="B59" s="181"/>
      <c r="C59" s="182"/>
      <c r="D59" s="443"/>
      <c r="E59" s="443"/>
      <c r="F59" s="443"/>
      <c r="BT59"/>
    </row>
    <row r="60" spans="1:72" ht="12.75">
      <c r="A60" s="302">
        <v>45521</v>
      </c>
      <c r="B60" s="181"/>
      <c r="C60" s="182"/>
      <c r="D60" s="443"/>
      <c r="E60" s="443"/>
      <c r="F60" s="443"/>
      <c r="BT60"/>
    </row>
    <row r="61" spans="1:72" ht="12.75">
      <c r="A61" s="302">
        <v>45522</v>
      </c>
      <c r="B61" s="181"/>
      <c r="C61" s="182"/>
      <c r="D61" s="443"/>
      <c r="E61" s="443"/>
      <c r="F61" s="443"/>
      <c r="BT61"/>
    </row>
    <row r="62" spans="1:72" ht="12.75">
      <c r="A62" s="302">
        <v>45523</v>
      </c>
      <c r="B62" s="181"/>
      <c r="C62" s="182"/>
      <c r="D62" s="443"/>
      <c r="E62" s="443"/>
      <c r="F62" s="443"/>
      <c r="BT62"/>
    </row>
    <row r="63" spans="1:72" ht="12.75">
      <c r="A63" s="302">
        <v>45524</v>
      </c>
      <c r="B63" s="181"/>
      <c r="C63" s="182"/>
      <c r="D63" s="443"/>
      <c r="E63" s="443"/>
      <c r="F63" s="443"/>
      <c r="BT63"/>
    </row>
    <row r="64" spans="1:72" ht="12.75">
      <c r="A64" s="302">
        <v>45525</v>
      </c>
      <c r="B64" s="181"/>
      <c r="C64" s="182"/>
      <c r="D64" s="443"/>
      <c r="E64" s="443"/>
      <c r="F64" s="443"/>
      <c r="BT64"/>
    </row>
    <row r="65" spans="1:72" ht="12.75">
      <c r="A65" s="302">
        <v>45526</v>
      </c>
      <c r="B65" s="181"/>
      <c r="C65" s="182"/>
      <c r="D65" s="443"/>
      <c r="E65" s="443"/>
      <c r="F65" s="443"/>
      <c r="BT65"/>
    </row>
    <row r="66" spans="1:72" ht="12.75">
      <c r="A66" s="302">
        <v>45527</v>
      </c>
      <c r="B66" s="181"/>
      <c r="C66" s="182"/>
      <c r="D66" s="443"/>
      <c r="E66" s="443"/>
      <c r="F66" s="443"/>
      <c r="BT66"/>
    </row>
    <row r="67" spans="1:72" ht="12.75">
      <c r="A67" s="302">
        <v>45528</v>
      </c>
      <c r="B67" s="181"/>
      <c r="C67" s="182"/>
      <c r="D67" s="443"/>
      <c r="E67" s="443"/>
      <c r="F67" s="443"/>
      <c r="BT67"/>
    </row>
    <row r="68" spans="1:72" ht="12.75">
      <c r="A68" s="302">
        <v>45529</v>
      </c>
      <c r="B68" s="181"/>
      <c r="C68" s="182"/>
      <c r="D68" s="443"/>
      <c r="E68" s="443"/>
      <c r="F68" s="443"/>
      <c r="BT68"/>
    </row>
    <row r="69" spans="1:72" ht="12.75">
      <c r="A69" s="302">
        <v>45530</v>
      </c>
      <c r="B69" s="181"/>
      <c r="C69" s="182"/>
      <c r="D69" s="443"/>
      <c r="E69" s="443"/>
      <c r="F69" s="443"/>
      <c r="BT69"/>
    </row>
    <row r="70" spans="1:72" ht="12.75">
      <c r="A70" s="302">
        <v>45531</v>
      </c>
      <c r="B70" s="181"/>
      <c r="C70" s="182"/>
      <c r="D70" s="443"/>
      <c r="E70" s="443"/>
      <c r="F70" s="443"/>
      <c r="BT70"/>
    </row>
    <row r="71" spans="1:72" ht="12.75">
      <c r="A71" s="302">
        <v>45532</v>
      </c>
      <c r="B71" s="181"/>
      <c r="C71" s="182"/>
      <c r="D71" s="443"/>
      <c r="E71" s="443"/>
      <c r="F71" s="443"/>
      <c r="BT71"/>
    </row>
    <row r="72" spans="1:72" ht="12.75">
      <c r="A72" s="302">
        <v>45533</v>
      </c>
      <c r="B72" s="181"/>
      <c r="C72" s="182"/>
      <c r="D72" s="443"/>
      <c r="E72" s="443"/>
      <c r="F72" s="443"/>
      <c r="BT72"/>
    </row>
    <row r="73" spans="1:72" ht="12.75">
      <c r="A73" s="302">
        <v>45534</v>
      </c>
      <c r="B73" s="181"/>
      <c r="C73" s="182"/>
      <c r="D73" s="443"/>
      <c r="E73" s="443"/>
      <c r="F73" s="443"/>
      <c r="BT73"/>
    </row>
    <row r="74" spans="1:72" ht="12.75">
      <c r="A74" s="302">
        <v>45535</v>
      </c>
      <c r="B74" s="181"/>
      <c r="C74" s="182"/>
      <c r="D74" s="443"/>
      <c r="E74" s="443"/>
      <c r="F74" s="443"/>
      <c r="BT74"/>
    </row>
    <row r="75" spans="1:71" s="108" customFormat="1" ht="12.75">
      <c r="A75" s="303" t="s">
        <v>9</v>
      </c>
      <c r="B75" s="63">
        <f>SUM(B44:B72)</f>
        <v>0</v>
      </c>
      <c r="C75" s="64">
        <f>SUM(C44:C72)</f>
        <v>0</v>
      </c>
      <c r="D75" s="387"/>
      <c r="E75" s="387"/>
      <c r="F75" s="387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09"/>
      <c r="BQ75" s="109"/>
      <c r="BR75" s="109"/>
      <c r="BS75" s="109"/>
    </row>
    <row r="76" spans="1:72" ht="12.75">
      <c r="A76" s="65"/>
      <c r="B76" s="66"/>
      <c r="C76" s="66"/>
      <c r="D76" s="66"/>
      <c r="E76" s="66"/>
      <c r="F76" s="66"/>
      <c r="BT76"/>
    </row>
    <row r="77" spans="1:71" s="96" customFormat="1" ht="12.75">
      <c r="A77" s="94" t="s">
        <v>71</v>
      </c>
      <c r="B77" s="95"/>
      <c r="C77" s="95"/>
      <c r="D77" s="97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</row>
    <row r="78" spans="1:72" ht="25.5">
      <c r="A78" s="301" t="s">
        <v>33</v>
      </c>
      <c r="B78" s="263" t="s">
        <v>34</v>
      </c>
      <c r="C78" s="263" t="s">
        <v>75</v>
      </c>
      <c r="D78" s="310" t="s">
        <v>35</v>
      </c>
      <c r="E78" s="188"/>
      <c r="F78" s="188"/>
      <c r="BT78"/>
    </row>
    <row r="79" spans="1:72" ht="12.75">
      <c r="A79" s="302">
        <v>45536</v>
      </c>
      <c r="B79" s="181"/>
      <c r="C79" s="182"/>
      <c r="D79" s="443"/>
      <c r="E79" s="443"/>
      <c r="F79" s="443"/>
      <c r="BT79"/>
    </row>
    <row r="80" spans="1:72" ht="12.75">
      <c r="A80" s="302">
        <v>45537</v>
      </c>
      <c r="B80" s="181"/>
      <c r="C80" s="182"/>
      <c r="D80" s="443"/>
      <c r="E80" s="443"/>
      <c r="F80" s="443"/>
      <c r="BT80"/>
    </row>
    <row r="81" spans="1:72" ht="12.75">
      <c r="A81" s="302">
        <v>45538</v>
      </c>
      <c r="B81" s="181"/>
      <c r="C81" s="182"/>
      <c r="D81" s="443"/>
      <c r="E81" s="443"/>
      <c r="F81" s="443"/>
      <c r="BT81"/>
    </row>
    <row r="82" spans="1:72" ht="12.75">
      <c r="A82" s="302">
        <v>45539</v>
      </c>
      <c r="B82" s="181"/>
      <c r="C82" s="182"/>
      <c r="D82" s="443"/>
      <c r="E82" s="443"/>
      <c r="F82" s="443"/>
      <c r="BT82"/>
    </row>
    <row r="83" spans="1:72" ht="12.75">
      <c r="A83" s="302">
        <v>45540</v>
      </c>
      <c r="B83" s="181"/>
      <c r="C83" s="182"/>
      <c r="D83" s="443"/>
      <c r="E83" s="443"/>
      <c r="F83" s="443"/>
      <c r="BT83"/>
    </row>
    <row r="84" spans="1:72" ht="12.75">
      <c r="A84" s="302">
        <v>45541</v>
      </c>
      <c r="B84" s="181"/>
      <c r="C84" s="182"/>
      <c r="D84" s="443"/>
      <c r="E84" s="443"/>
      <c r="F84" s="443"/>
      <c r="BT84"/>
    </row>
    <row r="85" spans="1:72" ht="12.75">
      <c r="A85" s="302">
        <v>45542</v>
      </c>
      <c r="B85" s="181"/>
      <c r="C85" s="182"/>
      <c r="D85" s="443"/>
      <c r="E85" s="443"/>
      <c r="F85" s="443"/>
      <c r="BT85"/>
    </row>
    <row r="86" spans="1:72" ht="12.75">
      <c r="A86" s="302">
        <v>45543</v>
      </c>
      <c r="B86" s="181"/>
      <c r="C86" s="182"/>
      <c r="D86" s="443"/>
      <c r="E86" s="443"/>
      <c r="F86" s="443"/>
      <c r="BT86"/>
    </row>
    <row r="87" spans="1:72" ht="12.75">
      <c r="A87" s="302">
        <v>45544</v>
      </c>
      <c r="B87" s="181"/>
      <c r="C87" s="182"/>
      <c r="D87" s="443"/>
      <c r="E87" s="443"/>
      <c r="F87" s="443"/>
      <c r="BT87"/>
    </row>
    <row r="88" spans="1:72" ht="12.75">
      <c r="A88" s="302">
        <v>45545</v>
      </c>
      <c r="B88" s="181"/>
      <c r="C88" s="182"/>
      <c r="D88" s="443"/>
      <c r="E88" s="443"/>
      <c r="F88" s="443"/>
      <c r="BT88"/>
    </row>
    <row r="89" spans="1:72" ht="12.75">
      <c r="A89" s="302">
        <v>45546</v>
      </c>
      <c r="B89" s="181"/>
      <c r="C89" s="182"/>
      <c r="D89" s="443"/>
      <c r="E89" s="443"/>
      <c r="F89" s="443"/>
      <c r="BT89"/>
    </row>
    <row r="90" spans="1:72" ht="12.75">
      <c r="A90" s="302">
        <v>45547</v>
      </c>
      <c r="B90" s="181"/>
      <c r="C90" s="182"/>
      <c r="D90" s="443"/>
      <c r="E90" s="443"/>
      <c r="F90" s="443"/>
      <c r="BT90"/>
    </row>
    <row r="91" spans="1:72" ht="12.75">
      <c r="A91" s="302">
        <v>45548</v>
      </c>
      <c r="B91" s="181"/>
      <c r="C91" s="182"/>
      <c r="D91" s="443"/>
      <c r="E91" s="443"/>
      <c r="F91" s="443"/>
      <c r="BT91"/>
    </row>
    <row r="92" spans="1:72" ht="12.75">
      <c r="A92" s="302">
        <v>45549</v>
      </c>
      <c r="B92" s="181"/>
      <c r="C92" s="182"/>
      <c r="D92" s="443"/>
      <c r="E92" s="443"/>
      <c r="F92" s="443"/>
      <c r="BT92"/>
    </row>
    <row r="93" spans="1:72" ht="12.75">
      <c r="A93" s="302">
        <v>45550</v>
      </c>
      <c r="B93" s="181"/>
      <c r="C93" s="182"/>
      <c r="D93" s="443"/>
      <c r="E93" s="443"/>
      <c r="F93" s="443"/>
      <c r="BT93"/>
    </row>
    <row r="94" spans="1:72" ht="12.75">
      <c r="A94" s="302">
        <v>45551</v>
      </c>
      <c r="B94" s="181"/>
      <c r="C94" s="182"/>
      <c r="D94" s="443"/>
      <c r="E94" s="443"/>
      <c r="F94" s="443"/>
      <c r="BT94"/>
    </row>
    <row r="95" spans="1:72" ht="12.75">
      <c r="A95" s="302">
        <v>45552</v>
      </c>
      <c r="B95" s="181"/>
      <c r="C95" s="182"/>
      <c r="D95" s="443"/>
      <c r="E95" s="443"/>
      <c r="F95" s="443"/>
      <c r="BT95"/>
    </row>
    <row r="96" spans="1:72" ht="12.75">
      <c r="A96" s="302">
        <v>45553</v>
      </c>
      <c r="B96" s="181"/>
      <c r="C96" s="182"/>
      <c r="D96" s="443"/>
      <c r="E96" s="443"/>
      <c r="F96" s="443"/>
      <c r="BT96"/>
    </row>
    <row r="97" spans="1:72" ht="12.75">
      <c r="A97" s="302">
        <v>45554</v>
      </c>
      <c r="B97" s="181"/>
      <c r="C97" s="182"/>
      <c r="D97" s="443"/>
      <c r="E97" s="443"/>
      <c r="F97" s="443"/>
      <c r="BT97"/>
    </row>
    <row r="98" spans="1:72" ht="12.75">
      <c r="A98" s="302">
        <v>45555</v>
      </c>
      <c r="B98" s="181"/>
      <c r="C98" s="182"/>
      <c r="D98" s="443"/>
      <c r="E98" s="443"/>
      <c r="F98" s="443"/>
      <c r="BT98"/>
    </row>
    <row r="99" spans="1:72" ht="12.75">
      <c r="A99" s="302">
        <v>45556</v>
      </c>
      <c r="B99" s="181"/>
      <c r="C99" s="182"/>
      <c r="D99" s="443"/>
      <c r="E99" s="443"/>
      <c r="F99" s="443"/>
      <c r="BT99"/>
    </row>
    <row r="100" spans="1:72" ht="12.75">
      <c r="A100" s="302">
        <v>45557</v>
      </c>
      <c r="B100" s="181"/>
      <c r="C100" s="182"/>
      <c r="D100" s="443"/>
      <c r="E100" s="443"/>
      <c r="F100" s="443"/>
      <c r="BT100"/>
    </row>
    <row r="101" spans="1:72" ht="12.75">
      <c r="A101" s="302">
        <v>45558</v>
      </c>
      <c r="B101" s="181"/>
      <c r="C101" s="182"/>
      <c r="D101" s="443"/>
      <c r="E101" s="443"/>
      <c r="F101" s="443"/>
      <c r="BT101"/>
    </row>
    <row r="102" spans="1:72" ht="12.75">
      <c r="A102" s="302">
        <v>45559</v>
      </c>
      <c r="B102" s="181"/>
      <c r="C102" s="182"/>
      <c r="D102" s="443"/>
      <c r="E102" s="443"/>
      <c r="F102" s="443"/>
      <c r="BT102"/>
    </row>
    <row r="103" spans="1:72" ht="12.75">
      <c r="A103" s="302">
        <v>45560</v>
      </c>
      <c r="B103" s="181"/>
      <c r="C103" s="182"/>
      <c r="D103" s="443"/>
      <c r="E103" s="443"/>
      <c r="F103" s="443"/>
      <c r="BT103"/>
    </row>
    <row r="104" spans="1:72" ht="12.75">
      <c r="A104" s="302">
        <v>45561</v>
      </c>
      <c r="B104" s="181"/>
      <c r="C104" s="182"/>
      <c r="D104" s="443"/>
      <c r="E104" s="443"/>
      <c r="F104" s="443"/>
      <c r="BT104"/>
    </row>
    <row r="105" spans="1:72" ht="12.75">
      <c r="A105" s="302">
        <v>45562</v>
      </c>
      <c r="B105" s="181"/>
      <c r="C105" s="182"/>
      <c r="D105" s="443"/>
      <c r="E105" s="443"/>
      <c r="F105" s="443"/>
      <c r="BT105"/>
    </row>
    <row r="106" spans="1:72" ht="12.75">
      <c r="A106" s="302">
        <v>45563</v>
      </c>
      <c r="B106" s="181"/>
      <c r="C106" s="182"/>
      <c r="D106" s="443"/>
      <c r="E106" s="443"/>
      <c r="F106" s="443"/>
      <c r="BT106"/>
    </row>
    <row r="107" spans="1:72" ht="12.75">
      <c r="A107" s="302">
        <v>45564</v>
      </c>
      <c r="B107" s="181"/>
      <c r="C107" s="182"/>
      <c r="D107" s="443"/>
      <c r="E107" s="443"/>
      <c r="F107" s="443"/>
      <c r="BT107"/>
    </row>
    <row r="108" spans="1:72" ht="12.75">
      <c r="A108" s="302">
        <v>45565</v>
      </c>
      <c r="B108" s="181"/>
      <c r="C108" s="182"/>
      <c r="D108" s="443"/>
      <c r="E108" s="443"/>
      <c r="F108" s="443"/>
      <c r="BT108"/>
    </row>
    <row r="109" spans="1:71" s="108" customFormat="1" ht="12.75">
      <c r="A109" s="303" t="s">
        <v>15</v>
      </c>
      <c r="B109" s="63">
        <f>SUM(B79:B108)</f>
        <v>0</v>
      </c>
      <c r="C109" s="64">
        <f>SUM(C79:C108)</f>
        <v>0</v>
      </c>
      <c r="D109" s="448"/>
      <c r="E109" s="448"/>
      <c r="F109" s="448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09"/>
      <c r="BK109" s="109"/>
      <c r="BL109" s="109"/>
      <c r="BM109" s="109"/>
      <c r="BN109" s="109"/>
      <c r="BO109" s="109"/>
      <c r="BP109" s="109"/>
      <c r="BQ109" s="109"/>
      <c r="BR109" s="109"/>
      <c r="BS109" s="109"/>
    </row>
    <row r="110" spans="1:72" ht="12.75">
      <c r="A110" s="111"/>
      <c r="B110" s="112"/>
      <c r="C110" s="66"/>
      <c r="D110" s="66"/>
      <c r="E110" s="66"/>
      <c r="F110" s="66"/>
      <c r="BT110"/>
    </row>
    <row r="111" spans="1:72" ht="12.75">
      <c r="A111" s="76"/>
      <c r="B111" s="76"/>
      <c r="C111" s="76"/>
      <c r="D111" s="76"/>
      <c r="E111" s="76"/>
      <c r="F111" s="76"/>
      <c r="BT111"/>
    </row>
    <row r="112" s="76" customFormat="1" ht="12.75"/>
    <row r="113" spans="1:72" ht="12.75">
      <c r="A113" s="76"/>
      <c r="B113" s="76"/>
      <c r="C113" s="76"/>
      <c r="D113" s="76"/>
      <c r="E113" s="76"/>
      <c r="F113" s="76"/>
      <c r="BT113"/>
    </row>
    <row r="114" spans="1:72" ht="12.75">
      <c r="A114" s="76"/>
      <c r="B114" s="76"/>
      <c r="C114" s="76"/>
      <c r="D114" s="76"/>
      <c r="E114" s="76"/>
      <c r="F114" s="76"/>
      <c r="BT114"/>
    </row>
    <row r="115" spans="1:72" ht="12.75">
      <c r="A115" s="76"/>
      <c r="B115" s="76"/>
      <c r="C115" s="76"/>
      <c r="D115" s="76"/>
      <c r="E115" s="76"/>
      <c r="F115" s="76"/>
      <c r="BT115"/>
    </row>
    <row r="116" spans="1:72" ht="12.75">
      <c r="A116" s="113"/>
      <c r="B116" s="106"/>
      <c r="C116" s="107"/>
      <c r="D116" s="76"/>
      <c r="E116" s="76"/>
      <c r="F116" s="76"/>
      <c r="BT116"/>
    </row>
    <row r="117" s="76" customFormat="1" ht="12.75">
      <c r="A117" s="119"/>
    </row>
    <row r="118" s="76" customFormat="1" ht="12.75">
      <c r="A118" s="119"/>
    </row>
  </sheetData>
  <sheetProtection insertRows="0"/>
  <mergeCells count="97">
    <mergeCell ref="A4:C4"/>
    <mergeCell ref="A5:B5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4:F44"/>
    <mergeCell ref="D45:F45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F70"/>
    <mergeCell ref="D71:F71"/>
    <mergeCell ref="D72:F72"/>
    <mergeCell ref="D73:F73"/>
    <mergeCell ref="D74:F74"/>
    <mergeCell ref="D75:F75"/>
    <mergeCell ref="D79:F79"/>
    <mergeCell ref="D80:F80"/>
    <mergeCell ref="D81:F81"/>
    <mergeCell ref="D82:F82"/>
    <mergeCell ref="D83:F83"/>
    <mergeCell ref="D84:F84"/>
    <mergeCell ref="D85:F85"/>
    <mergeCell ref="D86:F86"/>
    <mergeCell ref="D87:F87"/>
    <mergeCell ref="D88:F88"/>
    <mergeCell ref="D89:F89"/>
    <mergeCell ref="D90:F90"/>
    <mergeCell ref="D91:F91"/>
    <mergeCell ref="D92:F92"/>
    <mergeCell ref="D93:F93"/>
    <mergeCell ref="D94:F94"/>
    <mergeCell ref="D95:F95"/>
    <mergeCell ref="D96:F96"/>
    <mergeCell ref="D97:F97"/>
    <mergeCell ref="D98:F98"/>
    <mergeCell ref="D99:F99"/>
    <mergeCell ref="D100:F100"/>
    <mergeCell ref="D101:F101"/>
    <mergeCell ref="D102:F102"/>
    <mergeCell ref="D109:F109"/>
    <mergeCell ref="D103:F103"/>
    <mergeCell ref="D104:F104"/>
    <mergeCell ref="D105:F105"/>
    <mergeCell ref="D106:F106"/>
    <mergeCell ref="D107:F107"/>
    <mergeCell ref="D108:F108"/>
  </mergeCells>
  <printOptions/>
  <pageMargins left="0.7" right="0.7" top="0.75" bottom="0.75" header="0.3" footer="0.3"/>
  <pageSetup horizontalDpi="600" verticalDpi="600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BT118"/>
  <sheetViews>
    <sheetView zoomScalePageLayoutView="0" workbookViewId="0" topLeftCell="A1">
      <selection activeCell="B2" sqref="B2:B3"/>
    </sheetView>
  </sheetViews>
  <sheetFormatPr defaultColWidth="9.140625" defaultRowHeight="12.75"/>
  <cols>
    <col min="1" max="1" width="11.57421875" style="62" bestFit="1" customWidth="1"/>
    <col min="2" max="5" width="10.7109375" style="0" customWidth="1"/>
    <col min="6" max="6" width="56.140625" style="0" customWidth="1"/>
    <col min="7" max="72" width="9.140625" style="76" customWidth="1"/>
  </cols>
  <sheetData>
    <row r="1" spans="1:72" s="92" customFormat="1" ht="12.75">
      <c r="A1" s="349" t="s">
        <v>44</v>
      </c>
      <c r="B1" s="348" t="str">
        <f>'Q1 Timesheet (3)'!B1</f>
        <v>Enter Name Here</v>
      </c>
      <c r="C1" s="101"/>
      <c r="D1" s="297"/>
      <c r="E1" s="100" t="s">
        <v>69</v>
      </c>
      <c r="F1" s="306" t="e">
        <f>$B$2*B40</f>
        <v>#VALUE!</v>
      </c>
      <c r="G1" s="76"/>
      <c r="H1" s="11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</row>
    <row r="2" spans="1:72" s="92" customFormat="1" ht="12.75">
      <c r="A2" s="350" t="s">
        <v>136</v>
      </c>
      <c r="B2" s="348" t="str">
        <f>'Q1 Timesheet (3)'!B2</f>
        <v>Enter rate of pay here</v>
      </c>
      <c r="C2" s="299"/>
      <c r="D2" s="297"/>
      <c r="E2" s="100" t="s">
        <v>70</v>
      </c>
      <c r="F2" s="306" t="e">
        <f>$B$2*$B75</f>
        <v>#VALUE!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</row>
    <row r="3" spans="1:72" s="92" customFormat="1" ht="12.75">
      <c r="A3" s="350" t="s">
        <v>137</v>
      </c>
      <c r="B3" s="348" t="str">
        <f>'Q1 Timesheet (3)'!B3</f>
        <v>Enter fringe rate here</v>
      </c>
      <c r="C3" s="299"/>
      <c r="D3" s="297"/>
      <c r="E3" s="100" t="s">
        <v>71</v>
      </c>
      <c r="F3" s="306" t="e">
        <f>$B$2*$B109</f>
        <v>#VALUE!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</row>
    <row r="4" spans="1:72" s="92" customFormat="1" ht="12.75">
      <c r="A4" s="446" t="s">
        <v>68</v>
      </c>
      <c r="B4" s="446"/>
      <c r="C4" s="446"/>
      <c r="D4" s="347" t="str">
        <f>'Q1 Timesheet (3)'!D4</f>
        <v>Enter Grant hours here</v>
      </c>
      <c r="E4" s="101"/>
      <c r="F4" s="30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</row>
    <row r="5" spans="1:72" s="92" customFormat="1" ht="12.75">
      <c r="A5" s="445" t="s">
        <v>36</v>
      </c>
      <c r="B5" s="445"/>
      <c r="C5" s="300">
        <f>B40+B75+B109</f>
        <v>0</v>
      </c>
      <c r="D5" s="102"/>
      <c r="E5" s="101"/>
      <c r="F5" s="306" t="e">
        <f>SUM(F1:F3)</f>
        <v>#VALUE!</v>
      </c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</row>
    <row r="6" spans="1:72" s="92" customFormat="1" ht="12.75">
      <c r="A6" s="88"/>
      <c r="B6" s="88"/>
      <c r="C6" s="103"/>
      <c r="D6" s="104"/>
      <c r="E6" s="66"/>
      <c r="F6" s="6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</row>
    <row r="7" spans="1:72" s="92" customFormat="1" ht="12.75">
      <c r="A7" s="296" t="s">
        <v>69</v>
      </c>
      <c r="B7" s="123"/>
      <c r="C7" s="78"/>
      <c r="D7" s="80"/>
      <c r="E7" s="79"/>
      <c r="F7" s="79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</row>
    <row r="8" spans="1:72" ht="25.5">
      <c r="A8" s="301" t="s">
        <v>33</v>
      </c>
      <c r="B8" s="263" t="s">
        <v>34</v>
      </c>
      <c r="C8" s="263" t="s">
        <v>75</v>
      </c>
      <c r="D8" s="310" t="s">
        <v>35</v>
      </c>
      <c r="E8" s="188"/>
      <c r="F8" s="263"/>
      <c r="BT8"/>
    </row>
    <row r="9" spans="1:72" ht="12.75">
      <c r="A9" s="302">
        <v>45474</v>
      </c>
      <c r="B9" s="181"/>
      <c r="C9" s="182"/>
      <c r="D9" s="444"/>
      <c r="E9" s="444"/>
      <c r="F9" s="444"/>
      <c r="BT9"/>
    </row>
    <row r="10" spans="1:72" ht="12.75">
      <c r="A10" s="302">
        <v>45475</v>
      </c>
      <c r="B10" s="181"/>
      <c r="C10" s="182"/>
      <c r="D10" s="444"/>
      <c r="E10" s="444"/>
      <c r="F10" s="444"/>
      <c r="BT10"/>
    </row>
    <row r="11" spans="1:72" ht="12.75">
      <c r="A11" s="302">
        <v>45476</v>
      </c>
      <c r="B11" s="181"/>
      <c r="C11" s="182"/>
      <c r="D11" s="444"/>
      <c r="E11" s="444"/>
      <c r="F11" s="444"/>
      <c r="BT11"/>
    </row>
    <row r="12" spans="1:72" ht="12.75">
      <c r="A12" s="302">
        <v>45477</v>
      </c>
      <c r="B12" s="181"/>
      <c r="C12" s="182"/>
      <c r="D12" s="444"/>
      <c r="E12" s="444"/>
      <c r="F12" s="444"/>
      <c r="BT12"/>
    </row>
    <row r="13" spans="1:72" ht="12.75">
      <c r="A13" s="302">
        <v>45478</v>
      </c>
      <c r="B13" s="181"/>
      <c r="C13" s="182"/>
      <c r="D13" s="444"/>
      <c r="E13" s="444"/>
      <c r="F13" s="444"/>
      <c r="BT13"/>
    </row>
    <row r="14" spans="1:72" ht="12.75">
      <c r="A14" s="302">
        <v>45479</v>
      </c>
      <c r="B14" s="181"/>
      <c r="C14" s="182"/>
      <c r="D14" s="444"/>
      <c r="E14" s="444"/>
      <c r="F14" s="444"/>
      <c r="BT14"/>
    </row>
    <row r="15" spans="1:72" ht="12.75">
      <c r="A15" s="302">
        <v>45480</v>
      </c>
      <c r="B15" s="183"/>
      <c r="C15" s="182"/>
      <c r="D15" s="444"/>
      <c r="E15" s="444"/>
      <c r="F15" s="444"/>
      <c r="BT15"/>
    </row>
    <row r="16" spans="1:72" ht="12.75">
      <c r="A16" s="302">
        <v>45481</v>
      </c>
      <c r="B16" s="181"/>
      <c r="C16" s="182"/>
      <c r="D16" s="444"/>
      <c r="E16" s="444"/>
      <c r="F16" s="444"/>
      <c r="BT16"/>
    </row>
    <row r="17" spans="1:72" ht="12.75">
      <c r="A17" s="302">
        <v>45482</v>
      </c>
      <c r="B17" s="181"/>
      <c r="C17" s="182"/>
      <c r="D17" s="444"/>
      <c r="E17" s="444"/>
      <c r="F17" s="444"/>
      <c r="BT17"/>
    </row>
    <row r="18" spans="1:72" ht="12.75">
      <c r="A18" s="302">
        <v>45483</v>
      </c>
      <c r="B18" s="181"/>
      <c r="C18" s="182"/>
      <c r="D18" s="444"/>
      <c r="E18" s="444"/>
      <c r="F18" s="444"/>
      <c r="BT18"/>
    </row>
    <row r="19" spans="1:72" ht="12.75">
      <c r="A19" s="302">
        <v>45484</v>
      </c>
      <c r="B19" s="181"/>
      <c r="C19" s="182"/>
      <c r="D19" s="444"/>
      <c r="E19" s="444"/>
      <c r="F19" s="444"/>
      <c r="BT19"/>
    </row>
    <row r="20" spans="1:72" ht="12.75">
      <c r="A20" s="302">
        <v>45485</v>
      </c>
      <c r="B20" s="181"/>
      <c r="C20" s="182"/>
      <c r="D20" s="444"/>
      <c r="E20" s="444"/>
      <c r="F20" s="444"/>
      <c r="BT20"/>
    </row>
    <row r="21" spans="1:72" ht="12.75">
      <c r="A21" s="302">
        <v>45486</v>
      </c>
      <c r="B21" s="181"/>
      <c r="C21" s="182"/>
      <c r="D21" s="444"/>
      <c r="E21" s="444"/>
      <c r="F21" s="444"/>
      <c r="BT21"/>
    </row>
    <row r="22" spans="1:72" ht="12.75">
      <c r="A22" s="302">
        <v>45487</v>
      </c>
      <c r="B22" s="181"/>
      <c r="C22" s="182"/>
      <c r="D22" s="444"/>
      <c r="E22" s="444"/>
      <c r="F22" s="444"/>
      <c r="BT22"/>
    </row>
    <row r="23" spans="1:72" ht="12.75">
      <c r="A23" s="302">
        <v>45488</v>
      </c>
      <c r="B23" s="181"/>
      <c r="C23" s="182"/>
      <c r="D23" s="444"/>
      <c r="E23" s="444"/>
      <c r="F23" s="444"/>
      <c r="BT23"/>
    </row>
    <row r="24" spans="1:72" ht="12.75">
      <c r="A24" s="302">
        <v>45489</v>
      </c>
      <c r="B24" s="181"/>
      <c r="C24" s="182"/>
      <c r="D24" s="444"/>
      <c r="E24" s="444"/>
      <c r="F24" s="444"/>
      <c r="BT24"/>
    </row>
    <row r="25" spans="1:72" ht="12.75">
      <c r="A25" s="302">
        <v>45490</v>
      </c>
      <c r="B25" s="181"/>
      <c r="C25" s="182"/>
      <c r="D25" s="444"/>
      <c r="E25" s="444"/>
      <c r="F25" s="444"/>
      <c r="BT25"/>
    </row>
    <row r="26" spans="1:72" ht="12.75">
      <c r="A26" s="302">
        <v>45491</v>
      </c>
      <c r="B26" s="181"/>
      <c r="C26" s="182"/>
      <c r="D26" s="444"/>
      <c r="E26" s="444"/>
      <c r="F26" s="444"/>
      <c r="BT26"/>
    </row>
    <row r="27" spans="1:72" ht="12.75">
      <c r="A27" s="302">
        <v>45492</v>
      </c>
      <c r="B27" s="181"/>
      <c r="C27" s="182"/>
      <c r="D27" s="444"/>
      <c r="E27" s="444"/>
      <c r="F27" s="444"/>
      <c r="BT27"/>
    </row>
    <row r="28" spans="1:72" ht="12.75">
      <c r="A28" s="302">
        <v>45493</v>
      </c>
      <c r="B28" s="181"/>
      <c r="C28" s="182"/>
      <c r="D28" s="444"/>
      <c r="E28" s="444"/>
      <c r="F28" s="444"/>
      <c r="BT28"/>
    </row>
    <row r="29" spans="1:72" ht="12.75">
      <c r="A29" s="302">
        <v>45494</v>
      </c>
      <c r="B29" s="181"/>
      <c r="C29" s="182"/>
      <c r="D29" s="444"/>
      <c r="E29" s="444"/>
      <c r="F29" s="444"/>
      <c r="BT29"/>
    </row>
    <row r="30" spans="1:72" ht="12.75">
      <c r="A30" s="302">
        <v>45495</v>
      </c>
      <c r="B30" s="181"/>
      <c r="C30" s="182"/>
      <c r="D30" s="444"/>
      <c r="E30" s="444"/>
      <c r="F30" s="444"/>
      <c r="BT30"/>
    </row>
    <row r="31" spans="1:72" ht="12.75">
      <c r="A31" s="302">
        <v>45496</v>
      </c>
      <c r="B31" s="181"/>
      <c r="C31" s="182"/>
      <c r="D31" s="444"/>
      <c r="E31" s="444"/>
      <c r="F31" s="444"/>
      <c r="BT31"/>
    </row>
    <row r="32" spans="1:72" ht="12.75">
      <c r="A32" s="302">
        <v>45497</v>
      </c>
      <c r="B32" s="181"/>
      <c r="C32" s="182"/>
      <c r="D32" s="444"/>
      <c r="E32" s="444"/>
      <c r="F32" s="444"/>
      <c r="BT32"/>
    </row>
    <row r="33" spans="1:72" ht="12.75">
      <c r="A33" s="302">
        <v>45498</v>
      </c>
      <c r="B33" s="181"/>
      <c r="C33" s="182"/>
      <c r="D33" s="444"/>
      <c r="E33" s="444"/>
      <c r="F33" s="444"/>
      <c r="BT33"/>
    </row>
    <row r="34" spans="1:72" ht="12.75">
      <c r="A34" s="302">
        <v>45499</v>
      </c>
      <c r="B34" s="181"/>
      <c r="C34" s="182"/>
      <c r="D34" s="444"/>
      <c r="E34" s="444"/>
      <c r="F34" s="444"/>
      <c r="BT34"/>
    </row>
    <row r="35" spans="1:72" ht="12.75">
      <c r="A35" s="302">
        <v>45500</v>
      </c>
      <c r="B35" s="181"/>
      <c r="C35" s="182"/>
      <c r="D35" s="444"/>
      <c r="E35" s="444"/>
      <c r="F35" s="444"/>
      <c r="BT35"/>
    </row>
    <row r="36" spans="1:72" ht="12.75">
      <c r="A36" s="302">
        <v>45501</v>
      </c>
      <c r="B36" s="181"/>
      <c r="C36" s="182"/>
      <c r="D36" s="444"/>
      <c r="E36" s="444"/>
      <c r="F36" s="444"/>
      <c r="BT36"/>
    </row>
    <row r="37" spans="1:72" ht="12.75">
      <c r="A37" s="302">
        <v>45502</v>
      </c>
      <c r="B37" s="181"/>
      <c r="C37" s="182"/>
      <c r="D37" s="444"/>
      <c r="E37" s="444"/>
      <c r="F37" s="444"/>
      <c r="BT37"/>
    </row>
    <row r="38" spans="1:72" ht="12.75">
      <c r="A38" s="302">
        <v>45503</v>
      </c>
      <c r="B38" s="181"/>
      <c r="C38" s="182"/>
      <c r="D38" s="444"/>
      <c r="E38" s="444"/>
      <c r="F38" s="444"/>
      <c r="BT38"/>
    </row>
    <row r="39" spans="1:72" ht="12.75">
      <c r="A39" s="302">
        <v>45504</v>
      </c>
      <c r="B39" s="181"/>
      <c r="C39" s="182"/>
      <c r="D39" s="444"/>
      <c r="E39" s="444"/>
      <c r="F39" s="444"/>
      <c r="BT39"/>
    </row>
    <row r="40" spans="1:71" s="108" customFormat="1" ht="12.75">
      <c r="A40" s="303" t="s">
        <v>9</v>
      </c>
      <c r="B40" s="63">
        <f>SUM(B9:B38)</f>
        <v>0</v>
      </c>
      <c r="C40" s="64">
        <f>SUM(C9:C38)</f>
        <v>0</v>
      </c>
      <c r="D40" s="447"/>
      <c r="E40" s="447"/>
      <c r="F40" s="447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</row>
    <row r="41" spans="1:72" ht="12.75">
      <c r="A41" s="65"/>
      <c r="B41" s="66"/>
      <c r="C41" s="66"/>
      <c r="D41" s="66"/>
      <c r="E41" s="66"/>
      <c r="F41" s="66"/>
      <c r="BT41"/>
    </row>
    <row r="42" spans="1:71" s="99" customFormat="1" ht="12.75">
      <c r="A42" s="98" t="s">
        <v>70</v>
      </c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</row>
    <row r="43" spans="1:72" ht="25.5">
      <c r="A43" s="301" t="s">
        <v>33</v>
      </c>
      <c r="B43" s="263" t="s">
        <v>34</v>
      </c>
      <c r="C43" s="263" t="s">
        <v>75</v>
      </c>
      <c r="D43" s="310" t="s">
        <v>35</v>
      </c>
      <c r="E43" s="188"/>
      <c r="F43" s="188"/>
      <c r="BT43"/>
    </row>
    <row r="44" spans="1:72" ht="12.75">
      <c r="A44" s="302">
        <v>45505</v>
      </c>
      <c r="B44" s="181"/>
      <c r="C44" s="182"/>
      <c r="D44" s="443"/>
      <c r="E44" s="443"/>
      <c r="F44" s="443"/>
      <c r="BT44"/>
    </row>
    <row r="45" spans="1:72" ht="12.75">
      <c r="A45" s="302">
        <v>45506</v>
      </c>
      <c r="B45" s="181"/>
      <c r="C45" s="182"/>
      <c r="D45" s="443"/>
      <c r="E45" s="443"/>
      <c r="F45" s="443"/>
      <c r="BT45"/>
    </row>
    <row r="46" spans="1:72" ht="12.75">
      <c r="A46" s="302">
        <v>45507</v>
      </c>
      <c r="B46" s="181"/>
      <c r="C46" s="182"/>
      <c r="D46" s="443"/>
      <c r="E46" s="443"/>
      <c r="F46" s="443"/>
      <c r="BT46"/>
    </row>
    <row r="47" spans="1:72" ht="12.75">
      <c r="A47" s="302">
        <v>45508</v>
      </c>
      <c r="B47" s="181"/>
      <c r="C47" s="182"/>
      <c r="D47" s="443"/>
      <c r="E47" s="443"/>
      <c r="F47" s="443"/>
      <c r="BT47"/>
    </row>
    <row r="48" spans="1:72" ht="12.75">
      <c r="A48" s="302">
        <v>45509</v>
      </c>
      <c r="B48" s="181"/>
      <c r="C48" s="182"/>
      <c r="D48" s="443"/>
      <c r="E48" s="443"/>
      <c r="F48" s="443"/>
      <c r="BT48"/>
    </row>
    <row r="49" spans="1:72" ht="12.75">
      <c r="A49" s="302">
        <v>45510</v>
      </c>
      <c r="B49" s="183"/>
      <c r="C49" s="182"/>
      <c r="D49" s="443"/>
      <c r="E49" s="443"/>
      <c r="F49" s="443"/>
      <c r="BT49"/>
    </row>
    <row r="50" spans="1:72" ht="12.75">
      <c r="A50" s="302">
        <v>45511</v>
      </c>
      <c r="B50" s="181"/>
      <c r="C50" s="182"/>
      <c r="D50" s="443"/>
      <c r="E50" s="443"/>
      <c r="F50" s="443"/>
      <c r="BT50"/>
    </row>
    <row r="51" spans="1:72" ht="12.75">
      <c r="A51" s="302">
        <v>45512</v>
      </c>
      <c r="B51" s="181"/>
      <c r="C51" s="182"/>
      <c r="D51" s="443"/>
      <c r="E51" s="443"/>
      <c r="F51" s="443"/>
      <c r="BT51"/>
    </row>
    <row r="52" spans="1:72" ht="12.75">
      <c r="A52" s="302">
        <v>45513</v>
      </c>
      <c r="B52" s="181"/>
      <c r="C52" s="182"/>
      <c r="D52" s="443"/>
      <c r="E52" s="443"/>
      <c r="F52" s="443"/>
      <c r="BT52"/>
    </row>
    <row r="53" spans="1:72" ht="12.75">
      <c r="A53" s="302">
        <v>45514</v>
      </c>
      <c r="B53" s="181"/>
      <c r="C53" s="182"/>
      <c r="D53" s="443"/>
      <c r="E53" s="443"/>
      <c r="F53" s="443"/>
      <c r="BT53"/>
    </row>
    <row r="54" spans="1:72" ht="12.75">
      <c r="A54" s="302">
        <v>45515</v>
      </c>
      <c r="B54" s="181"/>
      <c r="C54" s="182"/>
      <c r="D54" s="443"/>
      <c r="E54" s="443"/>
      <c r="F54" s="443"/>
      <c r="BT54"/>
    </row>
    <row r="55" spans="1:72" ht="12.75">
      <c r="A55" s="302">
        <v>45516</v>
      </c>
      <c r="B55" s="181"/>
      <c r="C55" s="182"/>
      <c r="D55" s="443"/>
      <c r="E55" s="443"/>
      <c r="F55" s="443"/>
      <c r="BT55"/>
    </row>
    <row r="56" spans="1:72" ht="12.75">
      <c r="A56" s="302">
        <v>45517</v>
      </c>
      <c r="B56" s="181"/>
      <c r="C56" s="182"/>
      <c r="D56" s="443"/>
      <c r="E56" s="443"/>
      <c r="F56" s="443"/>
      <c r="BT56"/>
    </row>
    <row r="57" spans="1:72" ht="12.75">
      <c r="A57" s="302">
        <v>45518</v>
      </c>
      <c r="B57" s="181"/>
      <c r="C57" s="182"/>
      <c r="D57" s="443"/>
      <c r="E57" s="443"/>
      <c r="F57" s="443"/>
      <c r="BT57"/>
    </row>
    <row r="58" spans="1:72" ht="12.75">
      <c r="A58" s="302">
        <v>45519</v>
      </c>
      <c r="B58" s="181"/>
      <c r="C58" s="182"/>
      <c r="D58" s="443"/>
      <c r="E58" s="443"/>
      <c r="F58" s="443"/>
      <c r="BT58"/>
    </row>
    <row r="59" spans="1:72" ht="12.75">
      <c r="A59" s="302">
        <v>45520</v>
      </c>
      <c r="B59" s="181"/>
      <c r="C59" s="182"/>
      <c r="D59" s="443"/>
      <c r="E59" s="443"/>
      <c r="F59" s="443"/>
      <c r="BT59"/>
    </row>
    <row r="60" spans="1:72" ht="12.75">
      <c r="A60" s="302">
        <v>45521</v>
      </c>
      <c r="B60" s="181"/>
      <c r="C60" s="182"/>
      <c r="D60" s="443"/>
      <c r="E60" s="443"/>
      <c r="F60" s="443"/>
      <c r="BT60"/>
    </row>
    <row r="61" spans="1:72" ht="12.75">
      <c r="A61" s="302">
        <v>45522</v>
      </c>
      <c r="B61" s="181"/>
      <c r="C61" s="182"/>
      <c r="D61" s="443"/>
      <c r="E61" s="443"/>
      <c r="F61" s="443"/>
      <c r="BT61"/>
    </row>
    <row r="62" spans="1:72" ht="12.75">
      <c r="A62" s="302">
        <v>45523</v>
      </c>
      <c r="B62" s="181"/>
      <c r="C62" s="182"/>
      <c r="D62" s="443"/>
      <c r="E62" s="443"/>
      <c r="F62" s="443"/>
      <c r="BT62"/>
    </row>
    <row r="63" spans="1:72" ht="12.75">
      <c r="A63" s="302">
        <v>45524</v>
      </c>
      <c r="B63" s="181"/>
      <c r="C63" s="182"/>
      <c r="D63" s="443"/>
      <c r="E63" s="443"/>
      <c r="F63" s="443"/>
      <c r="BT63"/>
    </row>
    <row r="64" spans="1:72" ht="12.75">
      <c r="A64" s="302">
        <v>45525</v>
      </c>
      <c r="B64" s="181"/>
      <c r="C64" s="182"/>
      <c r="D64" s="443"/>
      <c r="E64" s="443"/>
      <c r="F64" s="443"/>
      <c r="BT64"/>
    </row>
    <row r="65" spans="1:72" ht="12.75">
      <c r="A65" s="302">
        <v>45526</v>
      </c>
      <c r="B65" s="181"/>
      <c r="C65" s="182"/>
      <c r="D65" s="443"/>
      <c r="E65" s="443"/>
      <c r="F65" s="443"/>
      <c r="BT65"/>
    </row>
    <row r="66" spans="1:72" ht="12.75">
      <c r="A66" s="302">
        <v>45527</v>
      </c>
      <c r="B66" s="181"/>
      <c r="C66" s="182"/>
      <c r="D66" s="443"/>
      <c r="E66" s="443"/>
      <c r="F66" s="443"/>
      <c r="BT66"/>
    </row>
    <row r="67" spans="1:72" ht="12.75">
      <c r="A67" s="302">
        <v>45528</v>
      </c>
      <c r="B67" s="181"/>
      <c r="C67" s="182"/>
      <c r="D67" s="443"/>
      <c r="E67" s="443"/>
      <c r="F67" s="443"/>
      <c r="BT67"/>
    </row>
    <row r="68" spans="1:72" ht="12.75">
      <c r="A68" s="302">
        <v>45529</v>
      </c>
      <c r="B68" s="181"/>
      <c r="C68" s="182"/>
      <c r="D68" s="443"/>
      <c r="E68" s="443"/>
      <c r="F68" s="443"/>
      <c r="BT68"/>
    </row>
    <row r="69" spans="1:72" ht="12.75">
      <c r="A69" s="302">
        <v>45530</v>
      </c>
      <c r="B69" s="181"/>
      <c r="C69" s="182"/>
      <c r="D69" s="443"/>
      <c r="E69" s="443"/>
      <c r="F69" s="443"/>
      <c r="BT69"/>
    </row>
    <row r="70" spans="1:72" ht="12.75">
      <c r="A70" s="302">
        <v>45531</v>
      </c>
      <c r="B70" s="181"/>
      <c r="C70" s="182"/>
      <c r="D70" s="443"/>
      <c r="E70" s="443"/>
      <c r="F70" s="443"/>
      <c r="BT70"/>
    </row>
    <row r="71" spans="1:72" ht="12.75">
      <c r="A71" s="302">
        <v>45532</v>
      </c>
      <c r="B71" s="181"/>
      <c r="C71" s="182"/>
      <c r="D71" s="443"/>
      <c r="E71" s="443"/>
      <c r="F71" s="443"/>
      <c r="BT71"/>
    </row>
    <row r="72" spans="1:72" ht="12.75">
      <c r="A72" s="302">
        <v>45533</v>
      </c>
      <c r="B72" s="181"/>
      <c r="C72" s="182"/>
      <c r="D72" s="443"/>
      <c r="E72" s="443"/>
      <c r="F72" s="443"/>
      <c r="BT72"/>
    </row>
    <row r="73" spans="1:72" ht="12.75">
      <c r="A73" s="302">
        <v>45534</v>
      </c>
      <c r="B73" s="181"/>
      <c r="C73" s="182"/>
      <c r="D73" s="443"/>
      <c r="E73" s="443"/>
      <c r="F73" s="443"/>
      <c r="BT73"/>
    </row>
    <row r="74" spans="1:72" ht="12.75">
      <c r="A74" s="302">
        <v>45535</v>
      </c>
      <c r="B74" s="181"/>
      <c r="C74" s="182"/>
      <c r="D74" s="443"/>
      <c r="E74" s="443"/>
      <c r="F74" s="443"/>
      <c r="BT74"/>
    </row>
    <row r="75" spans="1:71" s="108" customFormat="1" ht="12.75">
      <c r="A75" s="303" t="s">
        <v>9</v>
      </c>
      <c r="B75" s="63">
        <f>SUM(B44:B72)</f>
        <v>0</v>
      </c>
      <c r="C75" s="64">
        <f>SUM(C44:C72)</f>
        <v>0</v>
      </c>
      <c r="D75" s="387"/>
      <c r="E75" s="387"/>
      <c r="F75" s="387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09"/>
      <c r="BQ75" s="109"/>
      <c r="BR75" s="109"/>
      <c r="BS75" s="109"/>
    </row>
    <row r="76" spans="1:72" ht="12.75">
      <c r="A76" s="65"/>
      <c r="B76" s="66"/>
      <c r="C76" s="66"/>
      <c r="D76" s="66"/>
      <c r="E76" s="66"/>
      <c r="F76" s="66"/>
      <c r="BT76"/>
    </row>
    <row r="77" spans="1:71" s="96" customFormat="1" ht="12.75">
      <c r="A77" s="94" t="s">
        <v>71</v>
      </c>
      <c r="B77" s="95"/>
      <c r="C77" s="95"/>
      <c r="D77" s="97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</row>
    <row r="78" spans="1:72" ht="25.5">
      <c r="A78" s="301" t="s">
        <v>33</v>
      </c>
      <c r="B78" s="263" t="s">
        <v>34</v>
      </c>
      <c r="C78" s="263" t="s">
        <v>75</v>
      </c>
      <c r="D78" s="310" t="s">
        <v>35</v>
      </c>
      <c r="E78" s="188"/>
      <c r="F78" s="188"/>
      <c r="BT78"/>
    </row>
    <row r="79" spans="1:72" ht="12.75">
      <c r="A79" s="302">
        <v>45536</v>
      </c>
      <c r="B79" s="181"/>
      <c r="C79" s="182"/>
      <c r="D79" s="443"/>
      <c r="E79" s="443"/>
      <c r="F79" s="443"/>
      <c r="BT79"/>
    </row>
    <row r="80" spans="1:72" ht="12.75">
      <c r="A80" s="302">
        <v>45537</v>
      </c>
      <c r="B80" s="181"/>
      <c r="C80" s="182"/>
      <c r="D80" s="443"/>
      <c r="E80" s="443"/>
      <c r="F80" s="443"/>
      <c r="BT80"/>
    </row>
    <row r="81" spans="1:72" ht="12.75">
      <c r="A81" s="302">
        <v>45538</v>
      </c>
      <c r="B81" s="181"/>
      <c r="C81" s="182"/>
      <c r="D81" s="443"/>
      <c r="E81" s="443"/>
      <c r="F81" s="443"/>
      <c r="BT81"/>
    </row>
    <row r="82" spans="1:72" ht="12.75">
      <c r="A82" s="302">
        <v>45539</v>
      </c>
      <c r="B82" s="181"/>
      <c r="C82" s="182"/>
      <c r="D82" s="443"/>
      <c r="E82" s="443"/>
      <c r="F82" s="443"/>
      <c r="BT82"/>
    </row>
    <row r="83" spans="1:72" ht="12.75">
      <c r="A83" s="302">
        <v>45540</v>
      </c>
      <c r="B83" s="181"/>
      <c r="C83" s="182"/>
      <c r="D83" s="443"/>
      <c r="E83" s="443"/>
      <c r="F83" s="443"/>
      <c r="BT83"/>
    </row>
    <row r="84" spans="1:72" ht="12.75">
      <c r="A84" s="302">
        <v>45541</v>
      </c>
      <c r="B84" s="181"/>
      <c r="C84" s="182"/>
      <c r="D84" s="443"/>
      <c r="E84" s="443"/>
      <c r="F84" s="443"/>
      <c r="BT84"/>
    </row>
    <row r="85" spans="1:72" ht="12.75">
      <c r="A85" s="302">
        <v>45542</v>
      </c>
      <c r="B85" s="181"/>
      <c r="C85" s="182"/>
      <c r="D85" s="443"/>
      <c r="E85" s="443"/>
      <c r="F85" s="443"/>
      <c r="BT85"/>
    </row>
    <row r="86" spans="1:72" ht="12.75">
      <c r="A86" s="302">
        <v>45543</v>
      </c>
      <c r="B86" s="181"/>
      <c r="C86" s="182"/>
      <c r="D86" s="443"/>
      <c r="E86" s="443"/>
      <c r="F86" s="443"/>
      <c r="BT86"/>
    </row>
    <row r="87" spans="1:72" ht="12.75">
      <c r="A87" s="302">
        <v>45544</v>
      </c>
      <c r="B87" s="181"/>
      <c r="C87" s="182"/>
      <c r="D87" s="443"/>
      <c r="E87" s="443"/>
      <c r="F87" s="443"/>
      <c r="BT87"/>
    </row>
    <row r="88" spans="1:72" ht="12.75">
      <c r="A88" s="302">
        <v>45545</v>
      </c>
      <c r="B88" s="181"/>
      <c r="C88" s="182"/>
      <c r="D88" s="443"/>
      <c r="E88" s="443"/>
      <c r="F88" s="443"/>
      <c r="BT88"/>
    </row>
    <row r="89" spans="1:72" ht="12.75">
      <c r="A89" s="302">
        <v>45546</v>
      </c>
      <c r="B89" s="181"/>
      <c r="C89" s="182"/>
      <c r="D89" s="443"/>
      <c r="E89" s="443"/>
      <c r="F89" s="443"/>
      <c r="BT89"/>
    </row>
    <row r="90" spans="1:72" ht="12.75">
      <c r="A90" s="302">
        <v>45547</v>
      </c>
      <c r="B90" s="181"/>
      <c r="C90" s="182"/>
      <c r="D90" s="443"/>
      <c r="E90" s="443"/>
      <c r="F90" s="443"/>
      <c r="BT90"/>
    </row>
    <row r="91" spans="1:72" ht="12.75">
      <c r="A91" s="302">
        <v>45548</v>
      </c>
      <c r="B91" s="181"/>
      <c r="C91" s="182"/>
      <c r="D91" s="443"/>
      <c r="E91" s="443"/>
      <c r="F91" s="443"/>
      <c r="BT91"/>
    </row>
    <row r="92" spans="1:72" ht="12.75">
      <c r="A92" s="302">
        <v>45549</v>
      </c>
      <c r="B92" s="181"/>
      <c r="C92" s="182"/>
      <c r="D92" s="443"/>
      <c r="E92" s="443"/>
      <c r="F92" s="443"/>
      <c r="BT92"/>
    </row>
    <row r="93" spans="1:72" ht="12.75">
      <c r="A93" s="302">
        <v>45550</v>
      </c>
      <c r="B93" s="181"/>
      <c r="C93" s="182"/>
      <c r="D93" s="443"/>
      <c r="E93" s="443"/>
      <c r="F93" s="443"/>
      <c r="BT93"/>
    </row>
    <row r="94" spans="1:72" ht="12.75">
      <c r="A94" s="302">
        <v>45551</v>
      </c>
      <c r="B94" s="181"/>
      <c r="C94" s="182"/>
      <c r="D94" s="443"/>
      <c r="E94" s="443"/>
      <c r="F94" s="443"/>
      <c r="BT94"/>
    </row>
    <row r="95" spans="1:72" ht="12.75">
      <c r="A95" s="302">
        <v>45552</v>
      </c>
      <c r="B95" s="181"/>
      <c r="C95" s="182"/>
      <c r="D95" s="443"/>
      <c r="E95" s="443"/>
      <c r="F95" s="443"/>
      <c r="BT95"/>
    </row>
    <row r="96" spans="1:72" ht="12.75">
      <c r="A96" s="302">
        <v>45553</v>
      </c>
      <c r="B96" s="181"/>
      <c r="C96" s="182"/>
      <c r="D96" s="443"/>
      <c r="E96" s="443"/>
      <c r="F96" s="443"/>
      <c r="BT96"/>
    </row>
    <row r="97" spans="1:72" ht="12.75">
      <c r="A97" s="302">
        <v>45554</v>
      </c>
      <c r="B97" s="181"/>
      <c r="C97" s="182"/>
      <c r="D97" s="443"/>
      <c r="E97" s="443"/>
      <c r="F97" s="443"/>
      <c r="BT97"/>
    </row>
    <row r="98" spans="1:72" ht="12.75">
      <c r="A98" s="302">
        <v>45555</v>
      </c>
      <c r="B98" s="181"/>
      <c r="C98" s="182"/>
      <c r="D98" s="443"/>
      <c r="E98" s="443"/>
      <c r="F98" s="443"/>
      <c r="BT98"/>
    </row>
    <row r="99" spans="1:72" ht="12.75">
      <c r="A99" s="302">
        <v>45556</v>
      </c>
      <c r="B99" s="181"/>
      <c r="C99" s="182"/>
      <c r="D99" s="443"/>
      <c r="E99" s="443"/>
      <c r="F99" s="443"/>
      <c r="BT99"/>
    </row>
    <row r="100" spans="1:72" ht="12.75">
      <c r="A100" s="302">
        <v>45557</v>
      </c>
      <c r="B100" s="181"/>
      <c r="C100" s="182"/>
      <c r="D100" s="443"/>
      <c r="E100" s="443"/>
      <c r="F100" s="443"/>
      <c r="BT100"/>
    </row>
    <row r="101" spans="1:72" ht="12.75">
      <c r="A101" s="302">
        <v>45558</v>
      </c>
      <c r="B101" s="181"/>
      <c r="C101" s="182"/>
      <c r="D101" s="443"/>
      <c r="E101" s="443"/>
      <c r="F101" s="443"/>
      <c r="BT101"/>
    </row>
    <row r="102" spans="1:72" ht="12.75">
      <c r="A102" s="302">
        <v>45559</v>
      </c>
      <c r="B102" s="181"/>
      <c r="C102" s="182"/>
      <c r="D102" s="443"/>
      <c r="E102" s="443"/>
      <c r="F102" s="443"/>
      <c r="BT102"/>
    </row>
    <row r="103" spans="1:72" ht="12.75">
      <c r="A103" s="302">
        <v>45560</v>
      </c>
      <c r="B103" s="181"/>
      <c r="C103" s="182"/>
      <c r="D103" s="443"/>
      <c r="E103" s="443"/>
      <c r="F103" s="443"/>
      <c r="BT103"/>
    </row>
    <row r="104" spans="1:72" ht="12.75">
      <c r="A104" s="302">
        <v>45561</v>
      </c>
      <c r="B104" s="181"/>
      <c r="C104" s="182"/>
      <c r="D104" s="443"/>
      <c r="E104" s="443"/>
      <c r="F104" s="443"/>
      <c r="BT104"/>
    </row>
    <row r="105" spans="1:72" ht="12.75">
      <c r="A105" s="302">
        <v>45562</v>
      </c>
      <c r="B105" s="181"/>
      <c r="C105" s="182"/>
      <c r="D105" s="443"/>
      <c r="E105" s="443"/>
      <c r="F105" s="443"/>
      <c r="BT105"/>
    </row>
    <row r="106" spans="1:72" ht="12.75">
      <c r="A106" s="302">
        <v>45563</v>
      </c>
      <c r="B106" s="181"/>
      <c r="C106" s="182"/>
      <c r="D106" s="443"/>
      <c r="E106" s="443"/>
      <c r="F106" s="443"/>
      <c r="BT106"/>
    </row>
    <row r="107" spans="1:72" ht="12.75">
      <c r="A107" s="302">
        <v>45564</v>
      </c>
      <c r="B107" s="181"/>
      <c r="C107" s="182"/>
      <c r="D107" s="443"/>
      <c r="E107" s="443"/>
      <c r="F107" s="443"/>
      <c r="BT107"/>
    </row>
    <row r="108" spans="1:72" ht="12.75">
      <c r="A108" s="302">
        <v>45565</v>
      </c>
      <c r="B108" s="181"/>
      <c r="C108" s="182"/>
      <c r="D108" s="443"/>
      <c r="E108" s="443"/>
      <c r="F108" s="443"/>
      <c r="BT108"/>
    </row>
    <row r="109" spans="1:71" s="108" customFormat="1" ht="12.75">
      <c r="A109" s="303" t="s">
        <v>15</v>
      </c>
      <c r="B109" s="63">
        <f>SUM(B79:B108)</f>
        <v>0</v>
      </c>
      <c r="C109" s="64">
        <f>SUM(C79:C108)</f>
        <v>0</v>
      </c>
      <c r="D109" s="448"/>
      <c r="E109" s="448"/>
      <c r="F109" s="448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09"/>
      <c r="BK109" s="109"/>
      <c r="BL109" s="109"/>
      <c r="BM109" s="109"/>
      <c r="BN109" s="109"/>
      <c r="BO109" s="109"/>
      <c r="BP109" s="109"/>
      <c r="BQ109" s="109"/>
      <c r="BR109" s="109"/>
      <c r="BS109" s="109"/>
    </row>
    <row r="110" spans="1:72" ht="12.75">
      <c r="A110" s="111"/>
      <c r="B110" s="112"/>
      <c r="C110" s="66"/>
      <c r="D110" s="66"/>
      <c r="E110" s="66"/>
      <c r="F110" s="66"/>
      <c r="BT110"/>
    </row>
    <row r="111" spans="1:72" ht="12.75">
      <c r="A111" s="76"/>
      <c r="B111" s="76"/>
      <c r="C111" s="76"/>
      <c r="D111" s="76"/>
      <c r="E111" s="76"/>
      <c r="F111" s="76"/>
      <c r="BT111"/>
    </row>
    <row r="112" s="76" customFormat="1" ht="12.75"/>
    <row r="113" spans="1:72" ht="12.75">
      <c r="A113" s="76"/>
      <c r="B113" s="76"/>
      <c r="C113" s="76"/>
      <c r="D113" s="76"/>
      <c r="E113" s="76"/>
      <c r="F113" s="76"/>
      <c r="BT113"/>
    </row>
    <row r="114" spans="1:72" ht="12.75">
      <c r="A114" s="76"/>
      <c r="B114" s="76"/>
      <c r="C114" s="76"/>
      <c r="D114" s="76"/>
      <c r="E114" s="76"/>
      <c r="F114" s="76"/>
      <c r="BT114"/>
    </row>
    <row r="115" spans="1:72" ht="12.75">
      <c r="A115" s="76"/>
      <c r="B115" s="76"/>
      <c r="C115" s="76"/>
      <c r="D115" s="76"/>
      <c r="E115" s="76"/>
      <c r="F115" s="76"/>
      <c r="BT115"/>
    </row>
    <row r="116" spans="1:72" ht="12.75">
      <c r="A116" s="113"/>
      <c r="B116" s="106"/>
      <c r="C116" s="107"/>
      <c r="D116" s="76"/>
      <c r="E116" s="76"/>
      <c r="F116" s="76"/>
      <c r="BT116"/>
    </row>
    <row r="117" s="76" customFormat="1" ht="12.75">
      <c r="A117" s="119"/>
    </row>
    <row r="118" s="76" customFormat="1" ht="12.75">
      <c r="A118" s="119"/>
    </row>
  </sheetData>
  <sheetProtection insertRows="0"/>
  <mergeCells count="97">
    <mergeCell ref="A4:C4"/>
    <mergeCell ref="A5:B5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4:F44"/>
    <mergeCell ref="D45:F45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F70"/>
    <mergeCell ref="D71:F71"/>
    <mergeCell ref="D72:F72"/>
    <mergeCell ref="D73:F73"/>
    <mergeCell ref="D74:F74"/>
    <mergeCell ref="D75:F75"/>
    <mergeCell ref="D79:F79"/>
    <mergeCell ref="D80:F80"/>
    <mergeCell ref="D81:F81"/>
    <mergeCell ref="D82:F82"/>
    <mergeCell ref="D83:F83"/>
    <mergeCell ref="D84:F84"/>
    <mergeCell ref="D85:F85"/>
    <mergeCell ref="D86:F86"/>
    <mergeCell ref="D87:F87"/>
    <mergeCell ref="D88:F88"/>
    <mergeCell ref="D89:F89"/>
    <mergeCell ref="D90:F90"/>
    <mergeCell ref="D91:F91"/>
    <mergeCell ref="D92:F92"/>
    <mergeCell ref="D93:F93"/>
    <mergeCell ref="D94:F94"/>
    <mergeCell ref="D95:F95"/>
    <mergeCell ref="D96:F96"/>
    <mergeCell ref="D97:F97"/>
    <mergeCell ref="D98:F98"/>
    <mergeCell ref="D99:F99"/>
    <mergeCell ref="D100:F100"/>
    <mergeCell ref="D101:F101"/>
    <mergeCell ref="D102:F102"/>
    <mergeCell ref="D109:F109"/>
    <mergeCell ref="D103:F103"/>
    <mergeCell ref="D104:F104"/>
    <mergeCell ref="D105:F105"/>
    <mergeCell ref="D106:F106"/>
    <mergeCell ref="D107:F107"/>
    <mergeCell ref="D108:F108"/>
  </mergeCells>
  <printOptions/>
  <pageMargins left="0.7" right="0.7" top="0.75" bottom="0.75" header="0.3" footer="0.3"/>
  <pageSetup horizontalDpi="600" verticalDpi="600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BT118"/>
  <sheetViews>
    <sheetView zoomScalePageLayoutView="0" workbookViewId="0" topLeftCell="A1">
      <selection activeCell="B2" sqref="B2:B3"/>
    </sheetView>
  </sheetViews>
  <sheetFormatPr defaultColWidth="9.140625" defaultRowHeight="12.75"/>
  <cols>
    <col min="1" max="1" width="11.57421875" style="62" bestFit="1" customWidth="1"/>
    <col min="2" max="5" width="10.7109375" style="0" customWidth="1"/>
    <col min="6" max="6" width="56.140625" style="0" customWidth="1"/>
    <col min="7" max="72" width="9.140625" style="76" customWidth="1"/>
  </cols>
  <sheetData>
    <row r="1" spans="1:72" s="92" customFormat="1" ht="12.75">
      <c r="A1" s="349" t="s">
        <v>44</v>
      </c>
      <c r="B1" s="348" t="str">
        <f>'Q1 Timesheet (4)'!B1</f>
        <v>Enter Name Here</v>
      </c>
      <c r="C1" s="101"/>
      <c r="D1" s="297"/>
      <c r="E1" s="100" t="s">
        <v>69</v>
      </c>
      <c r="F1" s="306" t="e">
        <f>$B$2*B40</f>
        <v>#VALUE!</v>
      </c>
      <c r="G1" s="76"/>
      <c r="H1" s="11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</row>
    <row r="2" spans="1:72" s="92" customFormat="1" ht="12.75">
      <c r="A2" s="350" t="s">
        <v>136</v>
      </c>
      <c r="B2" s="348" t="str">
        <f>'Q1 Timesheet (4)'!B2</f>
        <v>Enter rate of pay here</v>
      </c>
      <c r="C2" s="299"/>
      <c r="D2" s="297"/>
      <c r="E2" s="100" t="s">
        <v>70</v>
      </c>
      <c r="F2" s="306" t="e">
        <f>$B$2*$B75</f>
        <v>#VALUE!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</row>
    <row r="3" spans="1:72" s="92" customFormat="1" ht="12.75">
      <c r="A3" s="350" t="s">
        <v>137</v>
      </c>
      <c r="B3" s="348" t="str">
        <f>'Q1 Timesheet (4)'!B3</f>
        <v>Enter fringe rate here</v>
      </c>
      <c r="C3" s="299"/>
      <c r="D3" s="297"/>
      <c r="E3" s="100" t="s">
        <v>71</v>
      </c>
      <c r="F3" s="306" t="e">
        <f>$B$2*$B109</f>
        <v>#VALUE!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</row>
    <row r="4" spans="1:72" s="92" customFormat="1" ht="12.75">
      <c r="A4" s="446" t="s">
        <v>68</v>
      </c>
      <c r="B4" s="446"/>
      <c r="C4" s="446"/>
      <c r="D4" s="347" t="str">
        <f>'Q1 Timesheet (4)'!D4</f>
        <v>Enter Grant hours here</v>
      </c>
      <c r="E4" s="101"/>
      <c r="F4" s="30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</row>
    <row r="5" spans="1:72" s="92" customFormat="1" ht="12.75">
      <c r="A5" s="445" t="s">
        <v>36</v>
      </c>
      <c r="B5" s="445"/>
      <c r="C5" s="300">
        <f>B40+B75+B109</f>
        <v>0</v>
      </c>
      <c r="D5" s="102"/>
      <c r="E5" s="101"/>
      <c r="F5" s="306" t="e">
        <f>SUM(F1:F3)</f>
        <v>#VALUE!</v>
      </c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</row>
    <row r="6" spans="1:72" s="92" customFormat="1" ht="12.75">
      <c r="A6" s="88"/>
      <c r="B6" s="88"/>
      <c r="C6" s="103"/>
      <c r="D6" s="104"/>
      <c r="E6" s="66"/>
      <c r="F6" s="6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</row>
    <row r="7" spans="1:72" s="92" customFormat="1" ht="12.75">
      <c r="A7" s="296" t="s">
        <v>69</v>
      </c>
      <c r="B7" s="123"/>
      <c r="C7" s="78"/>
      <c r="D7" s="80"/>
      <c r="E7" s="79"/>
      <c r="F7" s="79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</row>
    <row r="8" spans="1:72" ht="25.5">
      <c r="A8" s="301" t="s">
        <v>33</v>
      </c>
      <c r="B8" s="263" t="s">
        <v>34</v>
      </c>
      <c r="C8" s="263" t="s">
        <v>75</v>
      </c>
      <c r="D8" s="310" t="s">
        <v>35</v>
      </c>
      <c r="E8" s="188"/>
      <c r="F8" s="263"/>
      <c r="BT8"/>
    </row>
    <row r="9" spans="1:72" ht="12.75">
      <c r="A9" s="302">
        <v>45474</v>
      </c>
      <c r="B9" s="181"/>
      <c r="C9" s="182"/>
      <c r="D9" s="444"/>
      <c r="E9" s="444"/>
      <c r="F9" s="444"/>
      <c r="BT9"/>
    </row>
    <row r="10" spans="1:72" ht="12.75">
      <c r="A10" s="302">
        <v>45475</v>
      </c>
      <c r="B10" s="181"/>
      <c r="C10" s="182"/>
      <c r="D10" s="444"/>
      <c r="E10" s="444"/>
      <c r="F10" s="444"/>
      <c r="BT10"/>
    </row>
    <row r="11" spans="1:72" ht="12.75">
      <c r="A11" s="302">
        <v>45476</v>
      </c>
      <c r="B11" s="181"/>
      <c r="C11" s="182"/>
      <c r="D11" s="444"/>
      <c r="E11" s="444"/>
      <c r="F11" s="444"/>
      <c r="BT11"/>
    </row>
    <row r="12" spans="1:72" ht="12.75">
      <c r="A12" s="302">
        <v>45477</v>
      </c>
      <c r="B12" s="181"/>
      <c r="C12" s="182"/>
      <c r="D12" s="444"/>
      <c r="E12" s="444"/>
      <c r="F12" s="444"/>
      <c r="BT12"/>
    </row>
    <row r="13" spans="1:72" ht="12.75">
      <c r="A13" s="302">
        <v>45478</v>
      </c>
      <c r="B13" s="181"/>
      <c r="C13" s="182"/>
      <c r="D13" s="444"/>
      <c r="E13" s="444"/>
      <c r="F13" s="444"/>
      <c r="BT13"/>
    </row>
    <row r="14" spans="1:72" ht="12.75">
      <c r="A14" s="302">
        <v>45479</v>
      </c>
      <c r="B14" s="181"/>
      <c r="C14" s="182"/>
      <c r="D14" s="444"/>
      <c r="E14" s="444"/>
      <c r="F14" s="444"/>
      <c r="BT14"/>
    </row>
    <row r="15" spans="1:72" ht="12.75">
      <c r="A15" s="302">
        <v>45480</v>
      </c>
      <c r="B15" s="183"/>
      <c r="C15" s="182"/>
      <c r="D15" s="444"/>
      <c r="E15" s="444"/>
      <c r="F15" s="444"/>
      <c r="BT15"/>
    </row>
    <row r="16" spans="1:72" ht="12.75">
      <c r="A16" s="302">
        <v>45481</v>
      </c>
      <c r="B16" s="181"/>
      <c r="C16" s="182"/>
      <c r="D16" s="444"/>
      <c r="E16" s="444"/>
      <c r="F16" s="444"/>
      <c r="BT16"/>
    </row>
    <row r="17" spans="1:72" ht="12.75">
      <c r="A17" s="302">
        <v>45482</v>
      </c>
      <c r="B17" s="181"/>
      <c r="C17" s="182"/>
      <c r="D17" s="444"/>
      <c r="E17" s="444"/>
      <c r="F17" s="444"/>
      <c r="BT17"/>
    </row>
    <row r="18" spans="1:72" ht="12.75">
      <c r="A18" s="302">
        <v>45483</v>
      </c>
      <c r="B18" s="181"/>
      <c r="C18" s="182"/>
      <c r="D18" s="444"/>
      <c r="E18" s="444"/>
      <c r="F18" s="444"/>
      <c r="BT18"/>
    </row>
    <row r="19" spans="1:72" ht="12.75">
      <c r="A19" s="302">
        <v>45484</v>
      </c>
      <c r="B19" s="181"/>
      <c r="C19" s="182"/>
      <c r="D19" s="444"/>
      <c r="E19" s="444"/>
      <c r="F19" s="444"/>
      <c r="BT19"/>
    </row>
    <row r="20" spans="1:72" ht="12.75">
      <c r="A20" s="302">
        <v>45485</v>
      </c>
      <c r="B20" s="181"/>
      <c r="C20" s="182"/>
      <c r="D20" s="444"/>
      <c r="E20" s="444"/>
      <c r="F20" s="444"/>
      <c r="BT20"/>
    </row>
    <row r="21" spans="1:72" ht="12.75">
      <c r="A21" s="302">
        <v>45486</v>
      </c>
      <c r="B21" s="181"/>
      <c r="C21" s="182"/>
      <c r="D21" s="444"/>
      <c r="E21" s="444"/>
      <c r="F21" s="444"/>
      <c r="BT21"/>
    </row>
    <row r="22" spans="1:72" ht="12.75">
      <c r="A22" s="302">
        <v>45487</v>
      </c>
      <c r="B22" s="181"/>
      <c r="C22" s="182"/>
      <c r="D22" s="444"/>
      <c r="E22" s="444"/>
      <c r="F22" s="444"/>
      <c r="BT22"/>
    </row>
    <row r="23" spans="1:72" ht="12.75">
      <c r="A23" s="302">
        <v>45488</v>
      </c>
      <c r="B23" s="181"/>
      <c r="C23" s="182"/>
      <c r="D23" s="444"/>
      <c r="E23" s="444"/>
      <c r="F23" s="444"/>
      <c r="BT23"/>
    </row>
    <row r="24" spans="1:72" ht="12.75">
      <c r="A24" s="302">
        <v>45489</v>
      </c>
      <c r="B24" s="181"/>
      <c r="C24" s="182"/>
      <c r="D24" s="444"/>
      <c r="E24" s="444"/>
      <c r="F24" s="444"/>
      <c r="BT24"/>
    </row>
    <row r="25" spans="1:72" ht="12.75">
      <c r="A25" s="302">
        <v>45490</v>
      </c>
      <c r="B25" s="181"/>
      <c r="C25" s="182"/>
      <c r="D25" s="444"/>
      <c r="E25" s="444"/>
      <c r="F25" s="444"/>
      <c r="BT25"/>
    </row>
    <row r="26" spans="1:72" ht="12.75">
      <c r="A26" s="302">
        <v>45491</v>
      </c>
      <c r="B26" s="181"/>
      <c r="C26" s="182"/>
      <c r="D26" s="444"/>
      <c r="E26" s="444"/>
      <c r="F26" s="444"/>
      <c r="BT26"/>
    </row>
    <row r="27" spans="1:72" ht="12.75">
      <c r="A27" s="302">
        <v>45492</v>
      </c>
      <c r="B27" s="181"/>
      <c r="C27" s="182"/>
      <c r="D27" s="444"/>
      <c r="E27" s="444"/>
      <c r="F27" s="444"/>
      <c r="BT27"/>
    </row>
    <row r="28" spans="1:72" ht="12.75">
      <c r="A28" s="302">
        <v>45493</v>
      </c>
      <c r="B28" s="181"/>
      <c r="C28" s="182"/>
      <c r="D28" s="444"/>
      <c r="E28" s="444"/>
      <c r="F28" s="444"/>
      <c r="BT28"/>
    </row>
    <row r="29" spans="1:72" ht="12.75">
      <c r="A29" s="302">
        <v>45494</v>
      </c>
      <c r="B29" s="181"/>
      <c r="C29" s="182"/>
      <c r="D29" s="444"/>
      <c r="E29" s="444"/>
      <c r="F29" s="444"/>
      <c r="BT29"/>
    </row>
    <row r="30" spans="1:72" ht="12.75">
      <c r="A30" s="302">
        <v>45495</v>
      </c>
      <c r="B30" s="181"/>
      <c r="C30" s="182"/>
      <c r="D30" s="444"/>
      <c r="E30" s="444"/>
      <c r="F30" s="444"/>
      <c r="BT30"/>
    </row>
    <row r="31" spans="1:72" ht="12.75">
      <c r="A31" s="302">
        <v>45496</v>
      </c>
      <c r="B31" s="181"/>
      <c r="C31" s="182"/>
      <c r="D31" s="444"/>
      <c r="E31" s="444"/>
      <c r="F31" s="444"/>
      <c r="BT31"/>
    </row>
    <row r="32" spans="1:72" ht="12.75">
      <c r="A32" s="302">
        <v>45497</v>
      </c>
      <c r="B32" s="181"/>
      <c r="C32" s="182"/>
      <c r="D32" s="444"/>
      <c r="E32" s="444"/>
      <c r="F32" s="444"/>
      <c r="BT32"/>
    </row>
    <row r="33" spans="1:72" ht="12.75">
      <c r="A33" s="302">
        <v>45498</v>
      </c>
      <c r="B33" s="181"/>
      <c r="C33" s="182"/>
      <c r="D33" s="444"/>
      <c r="E33" s="444"/>
      <c r="F33" s="444"/>
      <c r="BT33"/>
    </row>
    <row r="34" spans="1:72" ht="12.75">
      <c r="A34" s="302">
        <v>45499</v>
      </c>
      <c r="B34" s="181"/>
      <c r="C34" s="182"/>
      <c r="D34" s="444"/>
      <c r="E34" s="444"/>
      <c r="F34" s="444"/>
      <c r="BT34"/>
    </row>
    <row r="35" spans="1:72" ht="12.75">
      <c r="A35" s="302">
        <v>45500</v>
      </c>
      <c r="B35" s="181"/>
      <c r="C35" s="182"/>
      <c r="D35" s="444"/>
      <c r="E35" s="444"/>
      <c r="F35" s="444"/>
      <c r="BT35"/>
    </row>
    <row r="36" spans="1:72" ht="12.75">
      <c r="A36" s="302">
        <v>45501</v>
      </c>
      <c r="B36" s="181"/>
      <c r="C36" s="182"/>
      <c r="D36" s="444"/>
      <c r="E36" s="444"/>
      <c r="F36" s="444"/>
      <c r="BT36"/>
    </row>
    <row r="37" spans="1:72" ht="12.75">
      <c r="A37" s="302">
        <v>45502</v>
      </c>
      <c r="B37" s="181"/>
      <c r="C37" s="182"/>
      <c r="D37" s="444"/>
      <c r="E37" s="444"/>
      <c r="F37" s="444"/>
      <c r="BT37"/>
    </row>
    <row r="38" spans="1:72" ht="12.75">
      <c r="A38" s="302">
        <v>45503</v>
      </c>
      <c r="B38" s="181"/>
      <c r="C38" s="182"/>
      <c r="D38" s="444"/>
      <c r="E38" s="444"/>
      <c r="F38" s="444"/>
      <c r="BT38"/>
    </row>
    <row r="39" spans="1:72" ht="12.75">
      <c r="A39" s="302">
        <v>45504</v>
      </c>
      <c r="B39" s="181"/>
      <c r="C39" s="182"/>
      <c r="D39" s="444"/>
      <c r="E39" s="444"/>
      <c r="F39" s="444"/>
      <c r="BT39"/>
    </row>
    <row r="40" spans="1:71" s="108" customFormat="1" ht="12.75">
      <c r="A40" s="303" t="s">
        <v>9</v>
      </c>
      <c r="B40" s="63">
        <f>SUM(B9:B38)</f>
        <v>0</v>
      </c>
      <c r="C40" s="64">
        <f>SUM(C9:C38)</f>
        <v>0</v>
      </c>
      <c r="D40" s="447"/>
      <c r="E40" s="447"/>
      <c r="F40" s="447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</row>
    <row r="41" spans="1:72" ht="12.75">
      <c r="A41" s="65"/>
      <c r="B41" s="66"/>
      <c r="C41" s="66"/>
      <c r="D41" s="66"/>
      <c r="E41" s="66"/>
      <c r="F41" s="66"/>
      <c r="BT41"/>
    </row>
    <row r="42" spans="1:71" s="99" customFormat="1" ht="12.75">
      <c r="A42" s="98" t="s">
        <v>70</v>
      </c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</row>
    <row r="43" spans="1:72" ht="25.5">
      <c r="A43" s="301" t="s">
        <v>33</v>
      </c>
      <c r="B43" s="263" t="s">
        <v>34</v>
      </c>
      <c r="C43" s="263" t="s">
        <v>75</v>
      </c>
      <c r="D43" s="310" t="s">
        <v>35</v>
      </c>
      <c r="E43" s="188"/>
      <c r="F43" s="188"/>
      <c r="BT43"/>
    </row>
    <row r="44" spans="1:72" ht="12.75">
      <c r="A44" s="302">
        <v>45505</v>
      </c>
      <c r="B44" s="181"/>
      <c r="C44" s="182"/>
      <c r="D44" s="443"/>
      <c r="E44" s="443"/>
      <c r="F44" s="443"/>
      <c r="BT44"/>
    </row>
    <row r="45" spans="1:72" ht="12.75">
      <c r="A45" s="302">
        <v>45506</v>
      </c>
      <c r="B45" s="181"/>
      <c r="C45" s="182"/>
      <c r="D45" s="443"/>
      <c r="E45" s="443"/>
      <c r="F45" s="443"/>
      <c r="BT45"/>
    </row>
    <row r="46" spans="1:72" ht="12.75">
      <c r="A46" s="302">
        <v>45507</v>
      </c>
      <c r="B46" s="181"/>
      <c r="C46" s="182"/>
      <c r="D46" s="443"/>
      <c r="E46" s="443"/>
      <c r="F46" s="443"/>
      <c r="BT46"/>
    </row>
    <row r="47" spans="1:72" ht="12.75">
      <c r="A47" s="302">
        <v>45508</v>
      </c>
      <c r="B47" s="181"/>
      <c r="C47" s="182"/>
      <c r="D47" s="443"/>
      <c r="E47" s="443"/>
      <c r="F47" s="443"/>
      <c r="BT47"/>
    </row>
    <row r="48" spans="1:72" ht="12.75">
      <c r="A48" s="302">
        <v>45509</v>
      </c>
      <c r="B48" s="181"/>
      <c r="C48" s="182"/>
      <c r="D48" s="443"/>
      <c r="E48" s="443"/>
      <c r="F48" s="443"/>
      <c r="BT48"/>
    </row>
    <row r="49" spans="1:72" ht="12.75">
      <c r="A49" s="302">
        <v>45510</v>
      </c>
      <c r="B49" s="183"/>
      <c r="C49" s="182"/>
      <c r="D49" s="443"/>
      <c r="E49" s="443"/>
      <c r="F49" s="443"/>
      <c r="BT49"/>
    </row>
    <row r="50" spans="1:72" ht="12.75">
      <c r="A50" s="302">
        <v>45511</v>
      </c>
      <c r="B50" s="181"/>
      <c r="C50" s="182"/>
      <c r="D50" s="443"/>
      <c r="E50" s="443"/>
      <c r="F50" s="443"/>
      <c r="BT50"/>
    </row>
    <row r="51" spans="1:72" ht="12.75">
      <c r="A51" s="302">
        <v>45512</v>
      </c>
      <c r="B51" s="181"/>
      <c r="C51" s="182"/>
      <c r="D51" s="443"/>
      <c r="E51" s="443"/>
      <c r="F51" s="443"/>
      <c r="BT51"/>
    </row>
    <row r="52" spans="1:72" ht="12.75">
      <c r="A52" s="302">
        <v>45513</v>
      </c>
      <c r="B52" s="181"/>
      <c r="C52" s="182"/>
      <c r="D52" s="443"/>
      <c r="E52" s="443"/>
      <c r="F52" s="443"/>
      <c r="BT52"/>
    </row>
    <row r="53" spans="1:72" ht="12.75">
      <c r="A53" s="302">
        <v>45514</v>
      </c>
      <c r="B53" s="181"/>
      <c r="C53" s="182"/>
      <c r="D53" s="443"/>
      <c r="E53" s="443"/>
      <c r="F53" s="443"/>
      <c r="BT53"/>
    </row>
    <row r="54" spans="1:72" ht="12.75">
      <c r="A54" s="302">
        <v>45515</v>
      </c>
      <c r="B54" s="181"/>
      <c r="C54" s="182"/>
      <c r="D54" s="443"/>
      <c r="E54" s="443"/>
      <c r="F54" s="443"/>
      <c r="BT54"/>
    </row>
    <row r="55" spans="1:72" ht="12.75">
      <c r="A55" s="302">
        <v>45516</v>
      </c>
      <c r="B55" s="181"/>
      <c r="C55" s="182"/>
      <c r="D55" s="443"/>
      <c r="E55" s="443"/>
      <c r="F55" s="443"/>
      <c r="BT55"/>
    </row>
    <row r="56" spans="1:72" ht="12.75">
      <c r="A56" s="302">
        <v>45517</v>
      </c>
      <c r="B56" s="181"/>
      <c r="C56" s="182"/>
      <c r="D56" s="443"/>
      <c r="E56" s="443"/>
      <c r="F56" s="443"/>
      <c r="BT56"/>
    </row>
    <row r="57" spans="1:72" ht="12.75">
      <c r="A57" s="302">
        <v>45518</v>
      </c>
      <c r="B57" s="181"/>
      <c r="C57" s="182"/>
      <c r="D57" s="443"/>
      <c r="E57" s="443"/>
      <c r="F57" s="443"/>
      <c r="BT57"/>
    </row>
    <row r="58" spans="1:72" ht="12.75">
      <c r="A58" s="302">
        <v>45519</v>
      </c>
      <c r="B58" s="181"/>
      <c r="C58" s="182"/>
      <c r="D58" s="443"/>
      <c r="E58" s="443"/>
      <c r="F58" s="443"/>
      <c r="BT58"/>
    </row>
    <row r="59" spans="1:72" ht="12.75">
      <c r="A59" s="302">
        <v>45520</v>
      </c>
      <c r="B59" s="181"/>
      <c r="C59" s="182"/>
      <c r="D59" s="443"/>
      <c r="E59" s="443"/>
      <c r="F59" s="443"/>
      <c r="BT59"/>
    </row>
    <row r="60" spans="1:72" ht="12.75">
      <c r="A60" s="302">
        <v>45521</v>
      </c>
      <c r="B60" s="181"/>
      <c r="C60" s="182"/>
      <c r="D60" s="443"/>
      <c r="E60" s="443"/>
      <c r="F60" s="443"/>
      <c r="BT60"/>
    </row>
    <row r="61" spans="1:72" ht="12.75">
      <c r="A61" s="302">
        <v>45522</v>
      </c>
      <c r="B61" s="181"/>
      <c r="C61" s="182"/>
      <c r="D61" s="443"/>
      <c r="E61" s="443"/>
      <c r="F61" s="443"/>
      <c r="BT61"/>
    </row>
    <row r="62" spans="1:72" ht="12.75">
      <c r="A62" s="302">
        <v>45523</v>
      </c>
      <c r="B62" s="181"/>
      <c r="C62" s="182"/>
      <c r="D62" s="443"/>
      <c r="E62" s="443"/>
      <c r="F62" s="443"/>
      <c r="BT62"/>
    </row>
    <row r="63" spans="1:72" ht="12.75">
      <c r="A63" s="302">
        <v>45524</v>
      </c>
      <c r="B63" s="181"/>
      <c r="C63" s="182"/>
      <c r="D63" s="443"/>
      <c r="E63" s="443"/>
      <c r="F63" s="443"/>
      <c r="BT63"/>
    </row>
    <row r="64" spans="1:72" ht="12.75">
      <c r="A64" s="302">
        <v>45525</v>
      </c>
      <c r="B64" s="181"/>
      <c r="C64" s="182"/>
      <c r="D64" s="443"/>
      <c r="E64" s="443"/>
      <c r="F64" s="443"/>
      <c r="BT64"/>
    </row>
    <row r="65" spans="1:72" ht="12.75">
      <c r="A65" s="302">
        <v>45526</v>
      </c>
      <c r="B65" s="181"/>
      <c r="C65" s="182"/>
      <c r="D65" s="443"/>
      <c r="E65" s="443"/>
      <c r="F65" s="443"/>
      <c r="BT65"/>
    </row>
    <row r="66" spans="1:72" ht="12.75">
      <c r="A66" s="302">
        <v>45527</v>
      </c>
      <c r="B66" s="181"/>
      <c r="C66" s="182"/>
      <c r="D66" s="443"/>
      <c r="E66" s="443"/>
      <c r="F66" s="443"/>
      <c r="BT66"/>
    </row>
    <row r="67" spans="1:72" ht="12.75">
      <c r="A67" s="302">
        <v>45528</v>
      </c>
      <c r="B67" s="181"/>
      <c r="C67" s="182"/>
      <c r="D67" s="443"/>
      <c r="E67" s="443"/>
      <c r="F67" s="443"/>
      <c r="BT67"/>
    </row>
    <row r="68" spans="1:72" ht="12.75">
      <c r="A68" s="302">
        <v>45529</v>
      </c>
      <c r="B68" s="181"/>
      <c r="C68" s="182"/>
      <c r="D68" s="443"/>
      <c r="E68" s="443"/>
      <c r="F68" s="443"/>
      <c r="BT68"/>
    </row>
    <row r="69" spans="1:72" ht="12.75">
      <c r="A69" s="302">
        <v>45530</v>
      </c>
      <c r="B69" s="181"/>
      <c r="C69" s="182"/>
      <c r="D69" s="443"/>
      <c r="E69" s="443"/>
      <c r="F69" s="443"/>
      <c r="BT69"/>
    </row>
    <row r="70" spans="1:72" ht="12.75">
      <c r="A70" s="302">
        <v>45531</v>
      </c>
      <c r="B70" s="181"/>
      <c r="C70" s="182"/>
      <c r="D70" s="443"/>
      <c r="E70" s="443"/>
      <c r="F70" s="443"/>
      <c r="BT70"/>
    </row>
    <row r="71" spans="1:72" ht="12.75">
      <c r="A71" s="302">
        <v>45532</v>
      </c>
      <c r="B71" s="181"/>
      <c r="C71" s="182"/>
      <c r="D71" s="443"/>
      <c r="E71" s="443"/>
      <c r="F71" s="443"/>
      <c r="BT71"/>
    </row>
    <row r="72" spans="1:72" ht="12.75">
      <c r="A72" s="302">
        <v>45533</v>
      </c>
      <c r="B72" s="181"/>
      <c r="C72" s="182"/>
      <c r="D72" s="443"/>
      <c r="E72" s="443"/>
      <c r="F72" s="443"/>
      <c r="BT72"/>
    </row>
    <row r="73" spans="1:72" ht="12.75">
      <c r="A73" s="302">
        <v>45534</v>
      </c>
      <c r="B73" s="181"/>
      <c r="C73" s="182"/>
      <c r="D73" s="443"/>
      <c r="E73" s="443"/>
      <c r="F73" s="443"/>
      <c r="BT73"/>
    </row>
    <row r="74" spans="1:72" ht="12.75">
      <c r="A74" s="302">
        <v>45535</v>
      </c>
      <c r="B74" s="181"/>
      <c r="C74" s="182"/>
      <c r="D74" s="443"/>
      <c r="E74" s="443"/>
      <c r="F74" s="443"/>
      <c r="BT74"/>
    </row>
    <row r="75" spans="1:71" s="108" customFormat="1" ht="12.75">
      <c r="A75" s="303" t="s">
        <v>9</v>
      </c>
      <c r="B75" s="63">
        <f>SUM(B44:B72)</f>
        <v>0</v>
      </c>
      <c r="C75" s="64">
        <f>SUM(C44:C72)</f>
        <v>0</v>
      </c>
      <c r="D75" s="387"/>
      <c r="E75" s="387"/>
      <c r="F75" s="387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09"/>
      <c r="BQ75" s="109"/>
      <c r="BR75" s="109"/>
      <c r="BS75" s="109"/>
    </row>
    <row r="76" spans="1:72" ht="12.75">
      <c r="A76" s="65"/>
      <c r="B76" s="66"/>
      <c r="C76" s="66"/>
      <c r="D76" s="66"/>
      <c r="E76" s="66"/>
      <c r="F76" s="66"/>
      <c r="BT76"/>
    </row>
    <row r="77" spans="1:71" s="96" customFormat="1" ht="12.75">
      <c r="A77" s="94" t="s">
        <v>71</v>
      </c>
      <c r="B77" s="95"/>
      <c r="C77" s="95"/>
      <c r="D77" s="97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</row>
    <row r="78" spans="1:72" ht="25.5">
      <c r="A78" s="301" t="s">
        <v>33</v>
      </c>
      <c r="B78" s="263" t="s">
        <v>34</v>
      </c>
      <c r="C78" s="263" t="s">
        <v>75</v>
      </c>
      <c r="D78" s="310" t="s">
        <v>35</v>
      </c>
      <c r="E78" s="188"/>
      <c r="F78" s="188"/>
      <c r="BT78"/>
    </row>
    <row r="79" spans="1:72" ht="12.75">
      <c r="A79" s="302">
        <v>45536</v>
      </c>
      <c r="B79" s="181"/>
      <c r="C79" s="182"/>
      <c r="D79" s="443"/>
      <c r="E79" s="443"/>
      <c r="F79" s="443"/>
      <c r="BT79"/>
    </row>
    <row r="80" spans="1:72" ht="12.75">
      <c r="A80" s="302">
        <v>45537</v>
      </c>
      <c r="B80" s="181"/>
      <c r="C80" s="182"/>
      <c r="D80" s="443"/>
      <c r="E80" s="443"/>
      <c r="F80" s="443"/>
      <c r="BT80"/>
    </row>
    <row r="81" spans="1:72" ht="12.75">
      <c r="A81" s="302">
        <v>45538</v>
      </c>
      <c r="B81" s="181"/>
      <c r="C81" s="182"/>
      <c r="D81" s="443"/>
      <c r="E81" s="443"/>
      <c r="F81" s="443"/>
      <c r="BT81"/>
    </row>
    <row r="82" spans="1:72" ht="12.75">
      <c r="A82" s="302">
        <v>45539</v>
      </c>
      <c r="B82" s="181"/>
      <c r="C82" s="182"/>
      <c r="D82" s="443"/>
      <c r="E82" s="443"/>
      <c r="F82" s="443"/>
      <c r="BT82"/>
    </row>
    <row r="83" spans="1:72" ht="12.75">
      <c r="A83" s="302">
        <v>45540</v>
      </c>
      <c r="B83" s="181"/>
      <c r="C83" s="182"/>
      <c r="D83" s="443"/>
      <c r="E83" s="443"/>
      <c r="F83" s="443"/>
      <c r="BT83"/>
    </row>
    <row r="84" spans="1:72" ht="12.75">
      <c r="A84" s="302">
        <v>45541</v>
      </c>
      <c r="B84" s="181"/>
      <c r="C84" s="182"/>
      <c r="D84" s="443"/>
      <c r="E84" s="443"/>
      <c r="F84" s="443"/>
      <c r="BT84"/>
    </row>
    <row r="85" spans="1:72" ht="12.75">
      <c r="A85" s="302">
        <v>45542</v>
      </c>
      <c r="B85" s="181"/>
      <c r="C85" s="182"/>
      <c r="D85" s="443"/>
      <c r="E85" s="443"/>
      <c r="F85" s="443"/>
      <c r="BT85"/>
    </row>
    <row r="86" spans="1:72" ht="12.75">
      <c r="A86" s="302">
        <v>45543</v>
      </c>
      <c r="B86" s="181"/>
      <c r="C86" s="182"/>
      <c r="D86" s="443"/>
      <c r="E86" s="443"/>
      <c r="F86" s="443"/>
      <c r="BT86"/>
    </row>
    <row r="87" spans="1:72" ht="12.75">
      <c r="A87" s="302">
        <v>45544</v>
      </c>
      <c r="B87" s="181"/>
      <c r="C87" s="182"/>
      <c r="D87" s="443"/>
      <c r="E87" s="443"/>
      <c r="F87" s="443"/>
      <c r="BT87"/>
    </row>
    <row r="88" spans="1:72" ht="12.75">
      <c r="A88" s="302">
        <v>45545</v>
      </c>
      <c r="B88" s="181"/>
      <c r="C88" s="182"/>
      <c r="D88" s="443"/>
      <c r="E88" s="443"/>
      <c r="F88" s="443"/>
      <c r="BT88"/>
    </row>
    <row r="89" spans="1:72" ht="12.75">
      <c r="A89" s="302">
        <v>45546</v>
      </c>
      <c r="B89" s="181"/>
      <c r="C89" s="182"/>
      <c r="D89" s="443"/>
      <c r="E89" s="443"/>
      <c r="F89" s="443"/>
      <c r="BT89"/>
    </row>
    <row r="90" spans="1:72" ht="12.75">
      <c r="A90" s="302">
        <v>45547</v>
      </c>
      <c r="B90" s="181"/>
      <c r="C90" s="182"/>
      <c r="D90" s="443"/>
      <c r="E90" s="443"/>
      <c r="F90" s="443"/>
      <c r="BT90"/>
    </row>
    <row r="91" spans="1:72" ht="12.75">
      <c r="A91" s="302">
        <v>45548</v>
      </c>
      <c r="B91" s="181"/>
      <c r="C91" s="182"/>
      <c r="D91" s="443"/>
      <c r="E91" s="443"/>
      <c r="F91" s="443"/>
      <c r="BT91"/>
    </row>
    <row r="92" spans="1:72" ht="12.75">
      <c r="A92" s="302">
        <v>45549</v>
      </c>
      <c r="B92" s="181"/>
      <c r="C92" s="182"/>
      <c r="D92" s="443"/>
      <c r="E92" s="443"/>
      <c r="F92" s="443"/>
      <c r="BT92"/>
    </row>
    <row r="93" spans="1:72" ht="12.75">
      <c r="A93" s="302">
        <v>45550</v>
      </c>
      <c r="B93" s="181"/>
      <c r="C93" s="182"/>
      <c r="D93" s="443"/>
      <c r="E93" s="443"/>
      <c r="F93" s="443"/>
      <c r="BT93"/>
    </row>
    <row r="94" spans="1:72" ht="12.75">
      <c r="A94" s="302">
        <v>45551</v>
      </c>
      <c r="B94" s="181"/>
      <c r="C94" s="182"/>
      <c r="D94" s="443"/>
      <c r="E94" s="443"/>
      <c r="F94" s="443"/>
      <c r="BT94"/>
    </row>
    <row r="95" spans="1:72" ht="12.75">
      <c r="A95" s="302">
        <v>45552</v>
      </c>
      <c r="B95" s="181"/>
      <c r="C95" s="182"/>
      <c r="D95" s="443"/>
      <c r="E95" s="443"/>
      <c r="F95" s="443"/>
      <c r="BT95"/>
    </row>
    <row r="96" spans="1:72" ht="12.75">
      <c r="A96" s="302">
        <v>45553</v>
      </c>
      <c r="B96" s="181"/>
      <c r="C96" s="182"/>
      <c r="D96" s="443"/>
      <c r="E96" s="443"/>
      <c r="F96" s="443"/>
      <c r="BT96"/>
    </row>
    <row r="97" spans="1:72" ht="12.75">
      <c r="A97" s="302">
        <v>45554</v>
      </c>
      <c r="B97" s="181"/>
      <c r="C97" s="182"/>
      <c r="D97" s="443"/>
      <c r="E97" s="443"/>
      <c r="F97" s="443"/>
      <c r="BT97"/>
    </row>
    <row r="98" spans="1:72" ht="12.75">
      <c r="A98" s="302">
        <v>45555</v>
      </c>
      <c r="B98" s="181"/>
      <c r="C98" s="182"/>
      <c r="D98" s="443"/>
      <c r="E98" s="443"/>
      <c r="F98" s="443"/>
      <c r="BT98"/>
    </row>
    <row r="99" spans="1:72" ht="12.75">
      <c r="A99" s="302">
        <v>45556</v>
      </c>
      <c r="B99" s="181"/>
      <c r="C99" s="182"/>
      <c r="D99" s="443"/>
      <c r="E99" s="443"/>
      <c r="F99" s="443"/>
      <c r="BT99"/>
    </row>
    <row r="100" spans="1:72" ht="12.75">
      <c r="A100" s="302">
        <v>45557</v>
      </c>
      <c r="B100" s="181"/>
      <c r="C100" s="182"/>
      <c r="D100" s="443"/>
      <c r="E100" s="443"/>
      <c r="F100" s="443"/>
      <c r="BT100"/>
    </row>
    <row r="101" spans="1:72" ht="12.75">
      <c r="A101" s="302">
        <v>45558</v>
      </c>
      <c r="B101" s="181"/>
      <c r="C101" s="182"/>
      <c r="D101" s="443"/>
      <c r="E101" s="443"/>
      <c r="F101" s="443"/>
      <c r="BT101"/>
    </row>
    <row r="102" spans="1:72" ht="12.75">
      <c r="A102" s="302">
        <v>45559</v>
      </c>
      <c r="B102" s="181"/>
      <c r="C102" s="182"/>
      <c r="D102" s="443"/>
      <c r="E102" s="443"/>
      <c r="F102" s="443"/>
      <c r="BT102"/>
    </row>
    <row r="103" spans="1:72" ht="12.75">
      <c r="A103" s="302">
        <v>45560</v>
      </c>
      <c r="B103" s="181"/>
      <c r="C103" s="182"/>
      <c r="D103" s="443"/>
      <c r="E103" s="443"/>
      <c r="F103" s="443"/>
      <c r="BT103"/>
    </row>
    <row r="104" spans="1:72" ht="12.75">
      <c r="A104" s="302">
        <v>45561</v>
      </c>
      <c r="B104" s="181"/>
      <c r="C104" s="182"/>
      <c r="D104" s="443"/>
      <c r="E104" s="443"/>
      <c r="F104" s="443"/>
      <c r="BT104"/>
    </row>
    <row r="105" spans="1:72" ht="12.75">
      <c r="A105" s="302">
        <v>45562</v>
      </c>
      <c r="B105" s="181"/>
      <c r="C105" s="182"/>
      <c r="D105" s="443"/>
      <c r="E105" s="443"/>
      <c r="F105" s="443"/>
      <c r="BT105"/>
    </row>
    <row r="106" spans="1:72" ht="12.75">
      <c r="A106" s="302">
        <v>45563</v>
      </c>
      <c r="B106" s="181"/>
      <c r="C106" s="182"/>
      <c r="D106" s="443"/>
      <c r="E106" s="443"/>
      <c r="F106" s="443"/>
      <c r="BT106"/>
    </row>
    <row r="107" spans="1:72" ht="12.75">
      <c r="A107" s="302">
        <v>45564</v>
      </c>
      <c r="B107" s="181"/>
      <c r="C107" s="182"/>
      <c r="D107" s="443"/>
      <c r="E107" s="443"/>
      <c r="F107" s="443"/>
      <c r="BT107"/>
    </row>
    <row r="108" spans="1:72" ht="12.75">
      <c r="A108" s="302">
        <v>45565</v>
      </c>
      <c r="B108" s="181"/>
      <c r="C108" s="182"/>
      <c r="D108" s="443"/>
      <c r="E108" s="443"/>
      <c r="F108" s="443"/>
      <c r="BT108"/>
    </row>
    <row r="109" spans="1:71" s="108" customFormat="1" ht="12.75">
      <c r="A109" s="303" t="s">
        <v>15</v>
      </c>
      <c r="B109" s="63">
        <f>SUM(B79:B108)</f>
        <v>0</v>
      </c>
      <c r="C109" s="64">
        <f>SUM(C79:C108)</f>
        <v>0</v>
      </c>
      <c r="D109" s="448"/>
      <c r="E109" s="448"/>
      <c r="F109" s="448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09"/>
      <c r="BK109" s="109"/>
      <c r="BL109" s="109"/>
      <c r="BM109" s="109"/>
      <c r="BN109" s="109"/>
      <c r="BO109" s="109"/>
      <c r="BP109" s="109"/>
      <c r="BQ109" s="109"/>
      <c r="BR109" s="109"/>
      <c r="BS109" s="109"/>
    </row>
    <row r="110" spans="1:72" ht="12.75">
      <c r="A110" s="111"/>
      <c r="B110" s="112"/>
      <c r="C110" s="66"/>
      <c r="D110" s="66"/>
      <c r="E110" s="66"/>
      <c r="F110" s="66"/>
      <c r="BT110"/>
    </row>
    <row r="111" spans="1:72" ht="12.75">
      <c r="A111" s="76"/>
      <c r="B111" s="76"/>
      <c r="C111" s="76"/>
      <c r="D111" s="76"/>
      <c r="E111" s="76"/>
      <c r="F111" s="76"/>
      <c r="BT111"/>
    </row>
    <row r="112" s="76" customFormat="1" ht="12.75"/>
    <row r="113" spans="1:72" ht="12.75">
      <c r="A113" s="76"/>
      <c r="B113" s="76"/>
      <c r="C113" s="76"/>
      <c r="D113" s="76"/>
      <c r="E113" s="76"/>
      <c r="F113" s="76"/>
      <c r="BT113"/>
    </row>
    <row r="114" spans="1:72" ht="12.75">
      <c r="A114" s="76"/>
      <c r="B114" s="76"/>
      <c r="C114" s="76"/>
      <c r="D114" s="76"/>
      <c r="E114" s="76"/>
      <c r="F114" s="76"/>
      <c r="BT114"/>
    </row>
    <row r="115" spans="1:72" ht="12.75">
      <c r="A115" s="76"/>
      <c r="B115" s="76"/>
      <c r="C115" s="76"/>
      <c r="D115" s="76"/>
      <c r="E115" s="76"/>
      <c r="F115" s="76"/>
      <c r="BT115"/>
    </row>
    <row r="116" spans="1:72" ht="12.75">
      <c r="A116" s="113"/>
      <c r="B116" s="106"/>
      <c r="C116" s="107"/>
      <c r="D116" s="76"/>
      <c r="E116" s="76"/>
      <c r="F116" s="76"/>
      <c r="BT116"/>
    </row>
    <row r="117" s="76" customFormat="1" ht="12.75">
      <c r="A117" s="119"/>
    </row>
    <row r="118" s="76" customFormat="1" ht="12.75">
      <c r="A118" s="119"/>
    </row>
  </sheetData>
  <sheetProtection insertRows="0"/>
  <mergeCells count="97">
    <mergeCell ref="A4:C4"/>
    <mergeCell ref="A5:B5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4:F44"/>
    <mergeCell ref="D45:F45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F70"/>
    <mergeCell ref="D71:F71"/>
    <mergeCell ref="D72:F72"/>
    <mergeCell ref="D73:F73"/>
    <mergeCell ref="D74:F74"/>
    <mergeCell ref="D75:F75"/>
    <mergeCell ref="D79:F79"/>
    <mergeCell ref="D80:F80"/>
    <mergeCell ref="D81:F81"/>
    <mergeCell ref="D82:F82"/>
    <mergeCell ref="D83:F83"/>
    <mergeCell ref="D84:F84"/>
    <mergeCell ref="D85:F85"/>
    <mergeCell ref="D86:F86"/>
    <mergeCell ref="D87:F87"/>
    <mergeCell ref="D88:F88"/>
    <mergeCell ref="D89:F89"/>
    <mergeCell ref="D90:F90"/>
    <mergeCell ref="D91:F91"/>
    <mergeCell ref="D92:F92"/>
    <mergeCell ref="D93:F93"/>
    <mergeCell ref="D94:F94"/>
    <mergeCell ref="D95:F95"/>
    <mergeCell ref="D96:F96"/>
    <mergeCell ref="D97:F97"/>
    <mergeCell ref="D98:F98"/>
    <mergeCell ref="D99:F99"/>
    <mergeCell ref="D100:F100"/>
    <mergeCell ref="D101:F101"/>
    <mergeCell ref="D102:F102"/>
    <mergeCell ref="D109:F109"/>
    <mergeCell ref="D103:F103"/>
    <mergeCell ref="D104:F104"/>
    <mergeCell ref="D105:F105"/>
    <mergeCell ref="D106:F106"/>
    <mergeCell ref="D107:F107"/>
    <mergeCell ref="D108:F108"/>
  </mergeCells>
  <printOptions/>
  <pageMargins left="0.7" right="0.7" top="0.75" bottom="0.75" header="0.3" footer="0.3"/>
  <pageSetup horizontalDpi="600" verticalDpi="60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BT118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11.57421875" style="62" bestFit="1" customWidth="1"/>
    <col min="2" max="5" width="10.7109375" style="0" customWidth="1"/>
    <col min="6" max="6" width="56.140625" style="0" customWidth="1"/>
    <col min="7" max="72" width="9.140625" style="76" customWidth="1"/>
  </cols>
  <sheetData>
    <row r="1" spans="1:72" s="92" customFormat="1" ht="12.75">
      <c r="A1" s="349" t="s">
        <v>44</v>
      </c>
      <c r="B1" s="348" t="str">
        <f>'Q1 Timesheet (5)'!B1</f>
        <v>Enter Name Here</v>
      </c>
      <c r="C1" s="101"/>
      <c r="D1" s="297"/>
      <c r="E1" s="100" t="s">
        <v>69</v>
      </c>
      <c r="F1" s="306" t="e">
        <f>$B$2*B40</f>
        <v>#VALUE!</v>
      </c>
      <c r="G1" s="76"/>
      <c r="H1" s="11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</row>
    <row r="2" spans="1:72" s="92" customFormat="1" ht="12.75">
      <c r="A2" s="350" t="s">
        <v>136</v>
      </c>
      <c r="B2" s="348" t="str">
        <f>'Q1 Timesheet (5)'!B2</f>
        <v>Enter rate of pay here</v>
      </c>
      <c r="C2" s="299"/>
      <c r="D2" s="297"/>
      <c r="E2" s="100" t="s">
        <v>70</v>
      </c>
      <c r="F2" s="306" t="e">
        <f>$B$2*$B75</f>
        <v>#VALUE!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</row>
    <row r="3" spans="1:72" s="92" customFormat="1" ht="12.75">
      <c r="A3" s="350" t="s">
        <v>137</v>
      </c>
      <c r="B3" s="348" t="str">
        <f>'Q1 Timesheet (5)'!B3</f>
        <v>Enter fringe rate here</v>
      </c>
      <c r="C3" s="299"/>
      <c r="D3" s="297"/>
      <c r="E3" s="100" t="s">
        <v>71</v>
      </c>
      <c r="F3" s="306" t="e">
        <f>$B$2*$B109</f>
        <v>#VALUE!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</row>
    <row r="4" spans="1:72" s="92" customFormat="1" ht="12.75">
      <c r="A4" s="446" t="s">
        <v>68</v>
      </c>
      <c r="B4" s="446"/>
      <c r="C4" s="446"/>
      <c r="D4" s="347" t="str">
        <f>'Q1 Timesheet (5)'!D4</f>
        <v>Enter Grant hours here</v>
      </c>
      <c r="E4" s="101"/>
      <c r="F4" s="30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</row>
    <row r="5" spans="1:72" s="92" customFormat="1" ht="12.75">
      <c r="A5" s="445" t="s">
        <v>36</v>
      </c>
      <c r="B5" s="445"/>
      <c r="C5" s="300">
        <f>B40+B75+B109</f>
        <v>0</v>
      </c>
      <c r="D5" s="102"/>
      <c r="E5" s="101"/>
      <c r="F5" s="306" t="e">
        <f>SUM(F1:F3)</f>
        <v>#VALUE!</v>
      </c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</row>
    <row r="6" spans="1:72" s="92" customFormat="1" ht="12.75">
      <c r="A6" s="88"/>
      <c r="B6" s="88"/>
      <c r="C6" s="103"/>
      <c r="D6" s="104"/>
      <c r="E6" s="66"/>
      <c r="F6" s="6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</row>
    <row r="7" spans="1:72" s="92" customFormat="1" ht="12.75">
      <c r="A7" s="296" t="s">
        <v>69</v>
      </c>
      <c r="B7" s="123"/>
      <c r="C7" s="78"/>
      <c r="D7" s="80"/>
      <c r="E7" s="79"/>
      <c r="F7" s="79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</row>
    <row r="8" spans="1:72" ht="25.5">
      <c r="A8" s="301" t="s">
        <v>33</v>
      </c>
      <c r="B8" s="263" t="s">
        <v>34</v>
      </c>
      <c r="C8" s="263" t="s">
        <v>75</v>
      </c>
      <c r="D8" s="310" t="s">
        <v>35</v>
      </c>
      <c r="E8" s="188"/>
      <c r="F8" s="263"/>
      <c r="BT8"/>
    </row>
    <row r="9" spans="1:72" ht="12.75">
      <c r="A9" s="302">
        <v>45474</v>
      </c>
      <c r="B9" s="181"/>
      <c r="C9" s="182"/>
      <c r="D9" s="444"/>
      <c r="E9" s="444"/>
      <c r="F9" s="444"/>
      <c r="BT9"/>
    </row>
    <row r="10" spans="1:72" ht="12.75">
      <c r="A10" s="302">
        <v>45475</v>
      </c>
      <c r="B10" s="181"/>
      <c r="C10" s="182"/>
      <c r="D10" s="444"/>
      <c r="E10" s="444"/>
      <c r="F10" s="444"/>
      <c r="BT10"/>
    </row>
    <row r="11" spans="1:72" ht="12.75">
      <c r="A11" s="302">
        <v>45476</v>
      </c>
      <c r="B11" s="181"/>
      <c r="C11" s="182"/>
      <c r="D11" s="444"/>
      <c r="E11" s="444"/>
      <c r="F11" s="444"/>
      <c r="BT11"/>
    </row>
    <row r="12" spans="1:72" ht="12.75">
      <c r="A12" s="302">
        <v>45477</v>
      </c>
      <c r="B12" s="181"/>
      <c r="C12" s="182"/>
      <c r="D12" s="444"/>
      <c r="E12" s="444"/>
      <c r="F12" s="444"/>
      <c r="BT12"/>
    </row>
    <row r="13" spans="1:72" ht="12.75">
      <c r="A13" s="302">
        <v>45478</v>
      </c>
      <c r="B13" s="181"/>
      <c r="C13" s="182"/>
      <c r="D13" s="444"/>
      <c r="E13" s="444"/>
      <c r="F13" s="444"/>
      <c r="BT13"/>
    </row>
    <row r="14" spans="1:72" ht="12.75">
      <c r="A14" s="302">
        <v>45479</v>
      </c>
      <c r="B14" s="181"/>
      <c r="C14" s="182"/>
      <c r="D14" s="444"/>
      <c r="E14" s="444"/>
      <c r="F14" s="444"/>
      <c r="BT14"/>
    </row>
    <row r="15" spans="1:72" ht="12.75">
      <c r="A15" s="302">
        <v>45480</v>
      </c>
      <c r="B15" s="183"/>
      <c r="C15" s="182"/>
      <c r="D15" s="444"/>
      <c r="E15" s="444"/>
      <c r="F15" s="444"/>
      <c r="BT15"/>
    </row>
    <row r="16" spans="1:72" ht="12.75">
      <c r="A16" s="302">
        <v>45481</v>
      </c>
      <c r="B16" s="181"/>
      <c r="C16" s="182"/>
      <c r="D16" s="444"/>
      <c r="E16" s="444"/>
      <c r="F16" s="444"/>
      <c r="BT16"/>
    </row>
    <row r="17" spans="1:72" ht="12.75">
      <c r="A17" s="302">
        <v>45482</v>
      </c>
      <c r="B17" s="181"/>
      <c r="C17" s="182"/>
      <c r="D17" s="444"/>
      <c r="E17" s="444"/>
      <c r="F17" s="444"/>
      <c r="BT17"/>
    </row>
    <row r="18" spans="1:72" ht="12.75">
      <c r="A18" s="302">
        <v>45483</v>
      </c>
      <c r="B18" s="181"/>
      <c r="C18" s="182"/>
      <c r="D18" s="444"/>
      <c r="E18" s="444"/>
      <c r="F18" s="444"/>
      <c r="BT18"/>
    </row>
    <row r="19" spans="1:72" ht="12.75">
      <c r="A19" s="302">
        <v>45484</v>
      </c>
      <c r="B19" s="181"/>
      <c r="C19" s="182"/>
      <c r="D19" s="444"/>
      <c r="E19" s="444"/>
      <c r="F19" s="444"/>
      <c r="BT19"/>
    </row>
    <row r="20" spans="1:72" ht="12.75">
      <c r="A20" s="302">
        <v>45485</v>
      </c>
      <c r="B20" s="181"/>
      <c r="C20" s="182"/>
      <c r="D20" s="444"/>
      <c r="E20" s="444"/>
      <c r="F20" s="444"/>
      <c r="BT20"/>
    </row>
    <row r="21" spans="1:72" ht="12.75">
      <c r="A21" s="302">
        <v>45486</v>
      </c>
      <c r="B21" s="181"/>
      <c r="C21" s="182"/>
      <c r="D21" s="444"/>
      <c r="E21" s="444"/>
      <c r="F21" s="444"/>
      <c r="BT21"/>
    </row>
    <row r="22" spans="1:72" ht="12.75">
      <c r="A22" s="302">
        <v>45487</v>
      </c>
      <c r="B22" s="181"/>
      <c r="C22" s="182"/>
      <c r="D22" s="444"/>
      <c r="E22" s="444"/>
      <c r="F22" s="444"/>
      <c r="BT22"/>
    </row>
    <row r="23" spans="1:72" ht="12.75">
      <c r="A23" s="302">
        <v>45488</v>
      </c>
      <c r="B23" s="181"/>
      <c r="C23" s="182"/>
      <c r="D23" s="444"/>
      <c r="E23" s="444"/>
      <c r="F23" s="444"/>
      <c r="BT23"/>
    </row>
    <row r="24" spans="1:72" ht="12.75">
      <c r="A24" s="302">
        <v>45489</v>
      </c>
      <c r="B24" s="181"/>
      <c r="C24" s="182"/>
      <c r="D24" s="444"/>
      <c r="E24" s="444"/>
      <c r="F24" s="444"/>
      <c r="BT24"/>
    </row>
    <row r="25" spans="1:72" ht="12.75">
      <c r="A25" s="302">
        <v>45490</v>
      </c>
      <c r="B25" s="181"/>
      <c r="C25" s="182"/>
      <c r="D25" s="444"/>
      <c r="E25" s="444"/>
      <c r="F25" s="444"/>
      <c r="BT25"/>
    </row>
    <row r="26" spans="1:72" ht="12.75">
      <c r="A26" s="302">
        <v>45491</v>
      </c>
      <c r="B26" s="181"/>
      <c r="C26" s="182"/>
      <c r="D26" s="444"/>
      <c r="E26" s="444"/>
      <c r="F26" s="444"/>
      <c r="BT26"/>
    </row>
    <row r="27" spans="1:72" ht="12.75">
      <c r="A27" s="302">
        <v>45492</v>
      </c>
      <c r="B27" s="181"/>
      <c r="C27" s="182"/>
      <c r="D27" s="444"/>
      <c r="E27" s="444"/>
      <c r="F27" s="444"/>
      <c r="BT27"/>
    </row>
    <row r="28" spans="1:72" ht="12.75">
      <c r="A28" s="302">
        <v>45493</v>
      </c>
      <c r="B28" s="181"/>
      <c r="C28" s="182"/>
      <c r="D28" s="444"/>
      <c r="E28" s="444"/>
      <c r="F28" s="444"/>
      <c r="BT28"/>
    </row>
    <row r="29" spans="1:72" ht="12.75">
      <c r="A29" s="302">
        <v>45494</v>
      </c>
      <c r="B29" s="181"/>
      <c r="C29" s="182"/>
      <c r="D29" s="444"/>
      <c r="E29" s="444"/>
      <c r="F29" s="444"/>
      <c r="BT29"/>
    </row>
    <row r="30" spans="1:72" ht="12.75">
      <c r="A30" s="302">
        <v>45495</v>
      </c>
      <c r="B30" s="181"/>
      <c r="C30" s="182"/>
      <c r="D30" s="444"/>
      <c r="E30" s="444"/>
      <c r="F30" s="444"/>
      <c r="BT30"/>
    </row>
    <row r="31" spans="1:72" ht="12.75">
      <c r="A31" s="302">
        <v>45496</v>
      </c>
      <c r="B31" s="181"/>
      <c r="C31" s="182"/>
      <c r="D31" s="444"/>
      <c r="E31" s="444"/>
      <c r="F31" s="444"/>
      <c r="BT31"/>
    </row>
    <row r="32" spans="1:72" ht="12.75">
      <c r="A32" s="302">
        <v>45497</v>
      </c>
      <c r="B32" s="181"/>
      <c r="C32" s="182"/>
      <c r="D32" s="444"/>
      <c r="E32" s="444"/>
      <c r="F32" s="444"/>
      <c r="BT32"/>
    </row>
    <row r="33" spans="1:72" ht="12.75">
      <c r="A33" s="302">
        <v>45498</v>
      </c>
      <c r="B33" s="181"/>
      <c r="C33" s="182"/>
      <c r="D33" s="444"/>
      <c r="E33" s="444"/>
      <c r="F33" s="444"/>
      <c r="BT33"/>
    </row>
    <row r="34" spans="1:72" ht="12.75">
      <c r="A34" s="302">
        <v>45499</v>
      </c>
      <c r="B34" s="181"/>
      <c r="C34" s="182"/>
      <c r="D34" s="444"/>
      <c r="E34" s="444"/>
      <c r="F34" s="444"/>
      <c r="BT34"/>
    </row>
    <row r="35" spans="1:72" ht="12.75">
      <c r="A35" s="302">
        <v>45500</v>
      </c>
      <c r="B35" s="181"/>
      <c r="C35" s="182"/>
      <c r="D35" s="444"/>
      <c r="E35" s="444"/>
      <c r="F35" s="444"/>
      <c r="BT35"/>
    </row>
    <row r="36" spans="1:72" ht="12.75">
      <c r="A36" s="302">
        <v>45501</v>
      </c>
      <c r="B36" s="181"/>
      <c r="C36" s="182"/>
      <c r="D36" s="444"/>
      <c r="E36" s="444"/>
      <c r="F36" s="444"/>
      <c r="BT36"/>
    </row>
    <row r="37" spans="1:72" ht="12.75">
      <c r="A37" s="302">
        <v>45502</v>
      </c>
      <c r="B37" s="181"/>
      <c r="C37" s="182"/>
      <c r="D37" s="444"/>
      <c r="E37" s="444"/>
      <c r="F37" s="444"/>
      <c r="BT37"/>
    </row>
    <row r="38" spans="1:72" ht="12.75">
      <c r="A38" s="302">
        <v>45503</v>
      </c>
      <c r="B38" s="181"/>
      <c r="C38" s="182"/>
      <c r="D38" s="444"/>
      <c r="E38" s="444"/>
      <c r="F38" s="444"/>
      <c r="BT38"/>
    </row>
    <row r="39" spans="1:72" ht="12.75">
      <c r="A39" s="302">
        <v>45504</v>
      </c>
      <c r="B39" s="181"/>
      <c r="C39" s="182"/>
      <c r="D39" s="444"/>
      <c r="E39" s="444"/>
      <c r="F39" s="444"/>
      <c r="BT39"/>
    </row>
    <row r="40" spans="1:71" s="108" customFormat="1" ht="12.75">
      <c r="A40" s="303" t="s">
        <v>9</v>
      </c>
      <c r="B40" s="63">
        <f>SUM(B9:B38)</f>
        <v>0</v>
      </c>
      <c r="C40" s="64">
        <f>SUM(C9:C38)</f>
        <v>0</v>
      </c>
      <c r="D40" s="447"/>
      <c r="E40" s="447"/>
      <c r="F40" s="447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</row>
    <row r="41" spans="1:72" ht="12.75">
      <c r="A41" s="65"/>
      <c r="B41" s="66"/>
      <c r="C41" s="66"/>
      <c r="D41" s="66"/>
      <c r="E41" s="66"/>
      <c r="F41" s="66"/>
      <c r="BT41"/>
    </row>
    <row r="42" spans="1:71" s="99" customFormat="1" ht="12.75">
      <c r="A42" s="98" t="s">
        <v>70</v>
      </c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</row>
    <row r="43" spans="1:72" ht="25.5">
      <c r="A43" s="301" t="s">
        <v>33</v>
      </c>
      <c r="B43" s="263" t="s">
        <v>34</v>
      </c>
      <c r="C43" s="263" t="s">
        <v>75</v>
      </c>
      <c r="D43" s="310" t="s">
        <v>35</v>
      </c>
      <c r="E43" s="188"/>
      <c r="F43" s="188"/>
      <c r="BT43"/>
    </row>
    <row r="44" spans="1:72" ht="12.75">
      <c r="A44" s="302">
        <v>45505</v>
      </c>
      <c r="B44" s="181"/>
      <c r="C44" s="182"/>
      <c r="D44" s="443"/>
      <c r="E44" s="443"/>
      <c r="F44" s="443"/>
      <c r="BT44"/>
    </row>
    <row r="45" spans="1:72" ht="12.75">
      <c r="A45" s="302">
        <v>45506</v>
      </c>
      <c r="B45" s="181"/>
      <c r="C45" s="182"/>
      <c r="D45" s="443"/>
      <c r="E45" s="443"/>
      <c r="F45" s="443"/>
      <c r="BT45"/>
    </row>
    <row r="46" spans="1:72" ht="12.75">
      <c r="A46" s="302">
        <v>45507</v>
      </c>
      <c r="B46" s="181"/>
      <c r="C46" s="182"/>
      <c r="D46" s="443"/>
      <c r="E46" s="443"/>
      <c r="F46" s="443"/>
      <c r="BT46"/>
    </row>
    <row r="47" spans="1:72" ht="12.75">
      <c r="A47" s="302">
        <v>45508</v>
      </c>
      <c r="B47" s="181"/>
      <c r="C47" s="182"/>
      <c r="D47" s="443"/>
      <c r="E47" s="443"/>
      <c r="F47" s="443"/>
      <c r="BT47"/>
    </row>
    <row r="48" spans="1:72" ht="12.75">
      <c r="A48" s="302">
        <v>45509</v>
      </c>
      <c r="B48" s="181"/>
      <c r="C48" s="182"/>
      <c r="D48" s="443"/>
      <c r="E48" s="443"/>
      <c r="F48" s="443"/>
      <c r="BT48"/>
    </row>
    <row r="49" spans="1:72" ht="12.75">
      <c r="A49" s="302">
        <v>45510</v>
      </c>
      <c r="B49" s="183"/>
      <c r="C49" s="182"/>
      <c r="D49" s="443"/>
      <c r="E49" s="443"/>
      <c r="F49" s="443"/>
      <c r="BT49"/>
    </row>
    <row r="50" spans="1:72" ht="12.75">
      <c r="A50" s="302">
        <v>45511</v>
      </c>
      <c r="B50" s="181"/>
      <c r="C50" s="182"/>
      <c r="D50" s="443"/>
      <c r="E50" s="443"/>
      <c r="F50" s="443"/>
      <c r="BT50"/>
    </row>
    <row r="51" spans="1:72" ht="12.75">
      <c r="A51" s="302">
        <v>45512</v>
      </c>
      <c r="B51" s="181"/>
      <c r="C51" s="182"/>
      <c r="D51" s="443"/>
      <c r="E51" s="443"/>
      <c r="F51" s="443"/>
      <c r="BT51"/>
    </row>
    <row r="52" spans="1:72" ht="12.75">
      <c r="A52" s="302">
        <v>45513</v>
      </c>
      <c r="B52" s="181"/>
      <c r="C52" s="182"/>
      <c r="D52" s="443"/>
      <c r="E52" s="443"/>
      <c r="F52" s="443"/>
      <c r="BT52"/>
    </row>
    <row r="53" spans="1:72" ht="12.75">
      <c r="A53" s="302">
        <v>45514</v>
      </c>
      <c r="B53" s="181"/>
      <c r="C53" s="182"/>
      <c r="D53" s="443"/>
      <c r="E53" s="443"/>
      <c r="F53" s="443"/>
      <c r="BT53"/>
    </row>
    <row r="54" spans="1:72" ht="12.75">
      <c r="A54" s="302">
        <v>45515</v>
      </c>
      <c r="B54" s="181"/>
      <c r="C54" s="182"/>
      <c r="D54" s="443"/>
      <c r="E54" s="443"/>
      <c r="F54" s="443"/>
      <c r="BT54"/>
    </row>
    <row r="55" spans="1:72" ht="12.75">
      <c r="A55" s="302">
        <v>45516</v>
      </c>
      <c r="B55" s="181"/>
      <c r="C55" s="182"/>
      <c r="D55" s="443"/>
      <c r="E55" s="443"/>
      <c r="F55" s="443"/>
      <c r="BT55"/>
    </row>
    <row r="56" spans="1:72" ht="12.75">
      <c r="A56" s="302">
        <v>45517</v>
      </c>
      <c r="B56" s="181"/>
      <c r="C56" s="182"/>
      <c r="D56" s="443"/>
      <c r="E56" s="443"/>
      <c r="F56" s="443"/>
      <c r="BT56"/>
    </row>
    <row r="57" spans="1:72" ht="12.75">
      <c r="A57" s="302">
        <v>45518</v>
      </c>
      <c r="B57" s="181"/>
      <c r="C57" s="182"/>
      <c r="D57" s="443"/>
      <c r="E57" s="443"/>
      <c r="F57" s="443"/>
      <c r="BT57"/>
    </row>
    <row r="58" spans="1:72" ht="12.75">
      <c r="A58" s="302">
        <v>45519</v>
      </c>
      <c r="B58" s="181"/>
      <c r="C58" s="182"/>
      <c r="D58" s="443"/>
      <c r="E58" s="443"/>
      <c r="F58" s="443"/>
      <c r="BT58"/>
    </row>
    <row r="59" spans="1:72" ht="12.75">
      <c r="A59" s="302">
        <v>45520</v>
      </c>
      <c r="B59" s="181"/>
      <c r="C59" s="182"/>
      <c r="D59" s="443"/>
      <c r="E59" s="443"/>
      <c r="F59" s="443"/>
      <c r="BT59"/>
    </row>
    <row r="60" spans="1:72" ht="12.75">
      <c r="A60" s="302">
        <v>45521</v>
      </c>
      <c r="B60" s="181"/>
      <c r="C60" s="182"/>
      <c r="D60" s="443"/>
      <c r="E60" s="443"/>
      <c r="F60" s="443"/>
      <c r="BT60"/>
    </row>
    <row r="61" spans="1:72" ht="12.75">
      <c r="A61" s="302">
        <v>45522</v>
      </c>
      <c r="B61" s="181"/>
      <c r="C61" s="182"/>
      <c r="D61" s="443"/>
      <c r="E61" s="443"/>
      <c r="F61" s="443"/>
      <c r="BT61"/>
    </row>
    <row r="62" spans="1:72" ht="12.75">
      <c r="A62" s="302">
        <v>45523</v>
      </c>
      <c r="B62" s="181"/>
      <c r="C62" s="182"/>
      <c r="D62" s="443"/>
      <c r="E62" s="443"/>
      <c r="F62" s="443"/>
      <c r="BT62"/>
    </row>
    <row r="63" spans="1:72" ht="12.75">
      <c r="A63" s="302">
        <v>45524</v>
      </c>
      <c r="B63" s="181"/>
      <c r="C63" s="182"/>
      <c r="D63" s="443"/>
      <c r="E63" s="443"/>
      <c r="F63" s="443"/>
      <c r="BT63"/>
    </row>
    <row r="64" spans="1:72" ht="12.75">
      <c r="A64" s="302">
        <v>45525</v>
      </c>
      <c r="B64" s="181"/>
      <c r="C64" s="182"/>
      <c r="D64" s="443"/>
      <c r="E64" s="443"/>
      <c r="F64" s="443"/>
      <c r="BT64"/>
    </row>
    <row r="65" spans="1:72" ht="12.75">
      <c r="A65" s="302">
        <v>45526</v>
      </c>
      <c r="B65" s="181"/>
      <c r="C65" s="182"/>
      <c r="D65" s="443"/>
      <c r="E65" s="443"/>
      <c r="F65" s="443"/>
      <c r="BT65"/>
    </row>
    <row r="66" spans="1:72" ht="12.75">
      <c r="A66" s="302">
        <v>45527</v>
      </c>
      <c r="B66" s="181"/>
      <c r="C66" s="182"/>
      <c r="D66" s="443"/>
      <c r="E66" s="443"/>
      <c r="F66" s="443"/>
      <c r="BT66"/>
    </row>
    <row r="67" spans="1:72" ht="12.75">
      <c r="A67" s="302">
        <v>45528</v>
      </c>
      <c r="B67" s="181"/>
      <c r="C67" s="182"/>
      <c r="D67" s="443"/>
      <c r="E67" s="443"/>
      <c r="F67" s="443"/>
      <c r="BT67"/>
    </row>
    <row r="68" spans="1:72" ht="12.75">
      <c r="A68" s="302">
        <v>45529</v>
      </c>
      <c r="B68" s="181"/>
      <c r="C68" s="182"/>
      <c r="D68" s="443"/>
      <c r="E68" s="443"/>
      <c r="F68" s="443"/>
      <c r="BT68"/>
    </row>
    <row r="69" spans="1:72" ht="12.75">
      <c r="A69" s="302">
        <v>45530</v>
      </c>
      <c r="B69" s="181"/>
      <c r="C69" s="182"/>
      <c r="D69" s="443"/>
      <c r="E69" s="443"/>
      <c r="F69" s="443"/>
      <c r="BT69"/>
    </row>
    <row r="70" spans="1:72" ht="12.75">
      <c r="A70" s="302">
        <v>45531</v>
      </c>
      <c r="B70" s="181"/>
      <c r="C70" s="182"/>
      <c r="D70" s="443"/>
      <c r="E70" s="443"/>
      <c r="F70" s="443"/>
      <c r="BT70"/>
    </row>
    <row r="71" spans="1:72" ht="12.75">
      <c r="A71" s="302">
        <v>45532</v>
      </c>
      <c r="B71" s="181"/>
      <c r="C71" s="182"/>
      <c r="D71" s="443"/>
      <c r="E71" s="443"/>
      <c r="F71" s="443"/>
      <c r="BT71"/>
    </row>
    <row r="72" spans="1:72" ht="12.75">
      <c r="A72" s="302">
        <v>45533</v>
      </c>
      <c r="B72" s="181"/>
      <c r="C72" s="182"/>
      <c r="D72" s="443"/>
      <c r="E72" s="443"/>
      <c r="F72" s="443"/>
      <c r="BT72"/>
    </row>
    <row r="73" spans="1:72" ht="12.75">
      <c r="A73" s="302">
        <v>45534</v>
      </c>
      <c r="B73" s="181"/>
      <c r="C73" s="182"/>
      <c r="D73" s="443"/>
      <c r="E73" s="443"/>
      <c r="F73" s="443"/>
      <c r="BT73"/>
    </row>
    <row r="74" spans="1:72" ht="12.75">
      <c r="A74" s="302">
        <v>45535</v>
      </c>
      <c r="B74" s="181"/>
      <c r="C74" s="182"/>
      <c r="D74" s="443"/>
      <c r="E74" s="443"/>
      <c r="F74" s="443"/>
      <c r="BT74"/>
    </row>
    <row r="75" spans="1:71" s="108" customFormat="1" ht="12.75">
      <c r="A75" s="303" t="s">
        <v>9</v>
      </c>
      <c r="B75" s="63">
        <f>SUM(B44:B72)</f>
        <v>0</v>
      </c>
      <c r="C75" s="64">
        <f>SUM(C44:C72)</f>
        <v>0</v>
      </c>
      <c r="D75" s="387"/>
      <c r="E75" s="387"/>
      <c r="F75" s="387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09"/>
      <c r="BQ75" s="109"/>
      <c r="BR75" s="109"/>
      <c r="BS75" s="109"/>
    </row>
    <row r="76" spans="1:72" ht="12.75">
      <c r="A76" s="65"/>
      <c r="B76" s="66"/>
      <c r="C76" s="66"/>
      <c r="D76" s="66"/>
      <c r="E76" s="66"/>
      <c r="F76" s="66"/>
      <c r="BT76"/>
    </row>
    <row r="77" spans="1:71" s="96" customFormat="1" ht="12.75">
      <c r="A77" s="94" t="s">
        <v>71</v>
      </c>
      <c r="B77" s="95"/>
      <c r="C77" s="95"/>
      <c r="D77" s="97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</row>
    <row r="78" spans="1:72" ht="25.5">
      <c r="A78" s="301" t="s">
        <v>33</v>
      </c>
      <c r="B78" s="263" t="s">
        <v>34</v>
      </c>
      <c r="C78" s="263" t="s">
        <v>75</v>
      </c>
      <c r="D78" s="310" t="s">
        <v>35</v>
      </c>
      <c r="E78" s="188"/>
      <c r="F78" s="188"/>
      <c r="BT78"/>
    </row>
    <row r="79" spans="1:72" ht="12.75">
      <c r="A79" s="302">
        <v>45536</v>
      </c>
      <c r="B79" s="181"/>
      <c r="C79" s="182"/>
      <c r="D79" s="443"/>
      <c r="E79" s="443"/>
      <c r="F79" s="443"/>
      <c r="BT79"/>
    </row>
    <row r="80" spans="1:72" ht="12.75">
      <c r="A80" s="302">
        <v>45537</v>
      </c>
      <c r="B80" s="181"/>
      <c r="C80" s="182"/>
      <c r="D80" s="443"/>
      <c r="E80" s="443"/>
      <c r="F80" s="443"/>
      <c r="BT80"/>
    </row>
    <row r="81" spans="1:72" ht="12.75">
      <c r="A81" s="302">
        <v>45538</v>
      </c>
      <c r="B81" s="181"/>
      <c r="C81" s="182"/>
      <c r="D81" s="443"/>
      <c r="E81" s="443"/>
      <c r="F81" s="443"/>
      <c r="BT81"/>
    </row>
    <row r="82" spans="1:72" ht="12.75">
      <c r="A82" s="302">
        <v>45539</v>
      </c>
      <c r="B82" s="181"/>
      <c r="C82" s="182"/>
      <c r="D82" s="443"/>
      <c r="E82" s="443"/>
      <c r="F82" s="443"/>
      <c r="BT82"/>
    </row>
    <row r="83" spans="1:72" ht="12.75">
      <c r="A83" s="302">
        <v>45540</v>
      </c>
      <c r="B83" s="181"/>
      <c r="C83" s="182"/>
      <c r="D83" s="443"/>
      <c r="E83" s="443"/>
      <c r="F83" s="443"/>
      <c r="BT83"/>
    </row>
    <row r="84" spans="1:72" ht="12.75">
      <c r="A84" s="302">
        <v>45541</v>
      </c>
      <c r="B84" s="181"/>
      <c r="C84" s="182"/>
      <c r="D84" s="443"/>
      <c r="E84" s="443"/>
      <c r="F84" s="443"/>
      <c r="BT84"/>
    </row>
    <row r="85" spans="1:72" ht="12.75">
      <c r="A85" s="302">
        <v>45542</v>
      </c>
      <c r="B85" s="181"/>
      <c r="C85" s="182"/>
      <c r="D85" s="443"/>
      <c r="E85" s="443"/>
      <c r="F85" s="443"/>
      <c r="BT85"/>
    </row>
    <row r="86" spans="1:72" ht="12.75">
      <c r="A86" s="302">
        <v>45543</v>
      </c>
      <c r="B86" s="181"/>
      <c r="C86" s="182"/>
      <c r="D86" s="443"/>
      <c r="E86" s="443"/>
      <c r="F86" s="443"/>
      <c r="BT86"/>
    </row>
    <row r="87" spans="1:72" ht="12.75">
      <c r="A87" s="302">
        <v>45544</v>
      </c>
      <c r="B87" s="181"/>
      <c r="C87" s="182"/>
      <c r="D87" s="443"/>
      <c r="E87" s="443"/>
      <c r="F87" s="443"/>
      <c r="BT87"/>
    </row>
    <row r="88" spans="1:72" ht="12.75">
      <c r="A88" s="302">
        <v>45545</v>
      </c>
      <c r="B88" s="181"/>
      <c r="C88" s="182"/>
      <c r="D88" s="443"/>
      <c r="E88" s="443"/>
      <c r="F88" s="443"/>
      <c r="BT88"/>
    </row>
    <row r="89" spans="1:72" ht="12.75">
      <c r="A89" s="302">
        <v>45546</v>
      </c>
      <c r="B89" s="181"/>
      <c r="C89" s="182"/>
      <c r="D89" s="443"/>
      <c r="E89" s="443"/>
      <c r="F89" s="443"/>
      <c r="BT89"/>
    </row>
    <row r="90" spans="1:72" ht="12.75">
      <c r="A90" s="302">
        <v>45547</v>
      </c>
      <c r="B90" s="181"/>
      <c r="C90" s="182"/>
      <c r="D90" s="443"/>
      <c r="E90" s="443"/>
      <c r="F90" s="443"/>
      <c r="BT90"/>
    </row>
    <row r="91" spans="1:72" ht="12.75">
      <c r="A91" s="302">
        <v>45548</v>
      </c>
      <c r="B91" s="181"/>
      <c r="C91" s="182"/>
      <c r="D91" s="443"/>
      <c r="E91" s="443"/>
      <c r="F91" s="443"/>
      <c r="BT91"/>
    </row>
    <row r="92" spans="1:72" ht="12.75">
      <c r="A92" s="302">
        <v>45549</v>
      </c>
      <c r="B92" s="181"/>
      <c r="C92" s="182"/>
      <c r="D92" s="443"/>
      <c r="E92" s="443"/>
      <c r="F92" s="443"/>
      <c r="BT92"/>
    </row>
    <row r="93" spans="1:72" ht="12.75">
      <c r="A93" s="302">
        <v>45550</v>
      </c>
      <c r="B93" s="181"/>
      <c r="C93" s="182"/>
      <c r="D93" s="443"/>
      <c r="E93" s="443"/>
      <c r="F93" s="443"/>
      <c r="BT93"/>
    </row>
    <row r="94" spans="1:72" ht="12.75">
      <c r="A94" s="302">
        <v>45551</v>
      </c>
      <c r="B94" s="181"/>
      <c r="C94" s="182"/>
      <c r="D94" s="443"/>
      <c r="E94" s="443"/>
      <c r="F94" s="443"/>
      <c r="BT94"/>
    </row>
    <row r="95" spans="1:72" ht="12.75">
      <c r="A95" s="302">
        <v>45552</v>
      </c>
      <c r="B95" s="181"/>
      <c r="C95" s="182"/>
      <c r="D95" s="443"/>
      <c r="E95" s="443"/>
      <c r="F95" s="443"/>
      <c r="BT95"/>
    </row>
    <row r="96" spans="1:72" ht="12.75">
      <c r="A96" s="302">
        <v>45553</v>
      </c>
      <c r="B96" s="181"/>
      <c r="C96" s="182"/>
      <c r="D96" s="443"/>
      <c r="E96" s="443"/>
      <c r="F96" s="443"/>
      <c r="BT96"/>
    </row>
    <row r="97" spans="1:72" ht="12.75">
      <c r="A97" s="302">
        <v>45554</v>
      </c>
      <c r="B97" s="181"/>
      <c r="C97" s="182"/>
      <c r="D97" s="443"/>
      <c r="E97" s="443"/>
      <c r="F97" s="443"/>
      <c r="BT97"/>
    </row>
    <row r="98" spans="1:72" ht="12.75">
      <c r="A98" s="302">
        <v>45555</v>
      </c>
      <c r="B98" s="181"/>
      <c r="C98" s="182"/>
      <c r="D98" s="443"/>
      <c r="E98" s="443"/>
      <c r="F98" s="443"/>
      <c r="BT98"/>
    </row>
    <row r="99" spans="1:72" ht="12.75">
      <c r="A99" s="302">
        <v>45556</v>
      </c>
      <c r="B99" s="181"/>
      <c r="C99" s="182"/>
      <c r="D99" s="443"/>
      <c r="E99" s="443"/>
      <c r="F99" s="443"/>
      <c r="BT99"/>
    </row>
    <row r="100" spans="1:72" ht="12.75">
      <c r="A100" s="302">
        <v>45557</v>
      </c>
      <c r="B100" s="181"/>
      <c r="C100" s="182"/>
      <c r="D100" s="443"/>
      <c r="E100" s="443"/>
      <c r="F100" s="443"/>
      <c r="BT100"/>
    </row>
    <row r="101" spans="1:72" ht="12.75">
      <c r="A101" s="302">
        <v>45558</v>
      </c>
      <c r="B101" s="181"/>
      <c r="C101" s="182"/>
      <c r="D101" s="443"/>
      <c r="E101" s="443"/>
      <c r="F101" s="443"/>
      <c r="BT101"/>
    </row>
    <row r="102" spans="1:72" ht="12.75">
      <c r="A102" s="302">
        <v>45559</v>
      </c>
      <c r="B102" s="181"/>
      <c r="C102" s="182"/>
      <c r="D102" s="443"/>
      <c r="E102" s="443"/>
      <c r="F102" s="443"/>
      <c r="BT102"/>
    </row>
    <row r="103" spans="1:72" ht="12.75">
      <c r="A103" s="302">
        <v>45560</v>
      </c>
      <c r="B103" s="181"/>
      <c r="C103" s="182"/>
      <c r="D103" s="443"/>
      <c r="E103" s="443"/>
      <c r="F103" s="443"/>
      <c r="BT103"/>
    </row>
    <row r="104" spans="1:72" ht="12.75">
      <c r="A104" s="302">
        <v>45561</v>
      </c>
      <c r="B104" s="181"/>
      <c r="C104" s="182"/>
      <c r="D104" s="443"/>
      <c r="E104" s="443"/>
      <c r="F104" s="443"/>
      <c r="BT104"/>
    </row>
    <row r="105" spans="1:72" ht="12.75">
      <c r="A105" s="302">
        <v>45562</v>
      </c>
      <c r="B105" s="181"/>
      <c r="C105" s="182"/>
      <c r="D105" s="443"/>
      <c r="E105" s="443"/>
      <c r="F105" s="443"/>
      <c r="BT105"/>
    </row>
    <row r="106" spans="1:72" ht="12.75">
      <c r="A106" s="302">
        <v>45563</v>
      </c>
      <c r="B106" s="181"/>
      <c r="C106" s="182"/>
      <c r="D106" s="443"/>
      <c r="E106" s="443"/>
      <c r="F106" s="443"/>
      <c r="BT106"/>
    </row>
    <row r="107" spans="1:72" ht="12.75">
      <c r="A107" s="302">
        <v>45564</v>
      </c>
      <c r="B107" s="181"/>
      <c r="C107" s="182"/>
      <c r="D107" s="443"/>
      <c r="E107" s="443"/>
      <c r="F107" s="443"/>
      <c r="BT107"/>
    </row>
    <row r="108" spans="1:72" ht="12.75">
      <c r="A108" s="302">
        <v>45565</v>
      </c>
      <c r="B108" s="181"/>
      <c r="C108" s="182"/>
      <c r="D108" s="443"/>
      <c r="E108" s="443"/>
      <c r="F108" s="443"/>
      <c r="BT108"/>
    </row>
    <row r="109" spans="1:71" s="108" customFormat="1" ht="12.75">
      <c r="A109" s="303" t="s">
        <v>15</v>
      </c>
      <c r="B109" s="63">
        <f>SUM(B79:B108)</f>
        <v>0</v>
      </c>
      <c r="C109" s="64">
        <f>SUM(C79:C108)</f>
        <v>0</v>
      </c>
      <c r="D109" s="448"/>
      <c r="E109" s="448"/>
      <c r="F109" s="448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09"/>
      <c r="BK109" s="109"/>
      <c r="BL109" s="109"/>
      <c r="BM109" s="109"/>
      <c r="BN109" s="109"/>
      <c r="BO109" s="109"/>
      <c r="BP109" s="109"/>
      <c r="BQ109" s="109"/>
      <c r="BR109" s="109"/>
      <c r="BS109" s="109"/>
    </row>
    <row r="110" spans="1:72" ht="12.75">
      <c r="A110" s="111"/>
      <c r="B110" s="112"/>
      <c r="C110" s="66"/>
      <c r="D110" s="66"/>
      <c r="E110" s="66"/>
      <c r="F110" s="66"/>
      <c r="BT110"/>
    </row>
    <row r="111" spans="1:72" ht="12.75">
      <c r="A111" s="76"/>
      <c r="B111" s="76"/>
      <c r="C111" s="76"/>
      <c r="D111" s="76"/>
      <c r="E111" s="76"/>
      <c r="F111" s="76"/>
      <c r="BT111"/>
    </row>
    <row r="112" s="76" customFormat="1" ht="12.75"/>
    <row r="113" spans="1:72" ht="12.75">
      <c r="A113" s="76"/>
      <c r="B113" s="76"/>
      <c r="C113" s="76"/>
      <c r="D113" s="76"/>
      <c r="E113" s="76"/>
      <c r="F113" s="76"/>
      <c r="BT113"/>
    </row>
    <row r="114" spans="1:72" ht="12.75">
      <c r="A114" s="76"/>
      <c r="B114" s="76"/>
      <c r="C114" s="76"/>
      <c r="D114" s="76"/>
      <c r="E114" s="76"/>
      <c r="F114" s="76"/>
      <c r="BT114"/>
    </row>
    <row r="115" spans="1:72" ht="12.75">
      <c r="A115" s="76"/>
      <c r="B115" s="76"/>
      <c r="C115" s="76"/>
      <c r="D115" s="76"/>
      <c r="E115" s="76"/>
      <c r="F115" s="76"/>
      <c r="BT115"/>
    </row>
    <row r="116" spans="1:72" ht="12.75">
      <c r="A116" s="113"/>
      <c r="B116" s="106"/>
      <c r="C116" s="107"/>
      <c r="D116" s="76"/>
      <c r="E116" s="76"/>
      <c r="F116" s="76"/>
      <c r="BT116"/>
    </row>
    <row r="117" s="76" customFormat="1" ht="12.75">
      <c r="A117" s="119"/>
    </row>
    <row r="118" s="76" customFormat="1" ht="12.75">
      <c r="A118" s="119"/>
    </row>
  </sheetData>
  <sheetProtection insertRows="0"/>
  <mergeCells count="97">
    <mergeCell ref="A4:C4"/>
    <mergeCell ref="A5:B5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4:F44"/>
    <mergeCell ref="D45:F45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F70"/>
    <mergeCell ref="D71:F71"/>
    <mergeCell ref="D72:F72"/>
    <mergeCell ref="D73:F73"/>
    <mergeCell ref="D74:F74"/>
    <mergeCell ref="D75:F75"/>
    <mergeCell ref="D79:F79"/>
    <mergeCell ref="D80:F80"/>
    <mergeCell ref="D81:F81"/>
    <mergeCell ref="D82:F82"/>
    <mergeCell ref="D83:F83"/>
    <mergeCell ref="D84:F84"/>
    <mergeCell ref="D85:F85"/>
    <mergeCell ref="D86:F86"/>
    <mergeCell ref="D87:F87"/>
    <mergeCell ref="D88:F88"/>
    <mergeCell ref="D89:F89"/>
    <mergeCell ref="D90:F90"/>
    <mergeCell ref="D91:F91"/>
    <mergeCell ref="D92:F92"/>
    <mergeCell ref="D93:F93"/>
    <mergeCell ref="D94:F94"/>
    <mergeCell ref="D95:F95"/>
    <mergeCell ref="D96:F96"/>
    <mergeCell ref="D97:F97"/>
    <mergeCell ref="D98:F98"/>
    <mergeCell ref="D99:F99"/>
    <mergeCell ref="D100:F100"/>
    <mergeCell ref="D101:F101"/>
    <mergeCell ref="D102:F102"/>
    <mergeCell ref="D109:F109"/>
    <mergeCell ref="D103:F103"/>
    <mergeCell ref="D104:F104"/>
    <mergeCell ref="D105:F105"/>
    <mergeCell ref="D106:F106"/>
    <mergeCell ref="D107:F107"/>
    <mergeCell ref="D108:F108"/>
  </mergeCells>
  <printOptions/>
  <pageMargins left="0.7" right="0.7" top="0.75" bottom="0.75" header="0.3" footer="0.3"/>
  <pageSetup horizontalDpi="600" verticalDpi="600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V175"/>
  <sheetViews>
    <sheetView zoomScalePageLayoutView="0" workbookViewId="0" topLeftCell="A1">
      <selection activeCell="C86" sqref="C86:F86"/>
    </sheetView>
  </sheetViews>
  <sheetFormatPr defaultColWidth="9.140625" defaultRowHeight="12.75"/>
  <cols>
    <col min="1" max="1" width="11.8515625" style="76" customWidth="1"/>
    <col min="2" max="2" width="10.140625" style="76" customWidth="1"/>
    <col min="3" max="4" width="9.140625" style="76" customWidth="1"/>
    <col min="5" max="5" width="10.28125" style="76" bestFit="1" customWidth="1"/>
    <col min="6" max="6" width="56.140625" style="76" customWidth="1"/>
    <col min="7" max="48" width="9.140625" style="76" customWidth="1"/>
  </cols>
  <sheetData>
    <row r="1" spans="1:48" s="92" customFormat="1" ht="12.75">
      <c r="A1" s="307" t="s">
        <v>44</v>
      </c>
      <c r="B1" s="298" t="s">
        <v>119</v>
      </c>
      <c r="C1" s="101"/>
      <c r="D1" s="101"/>
      <c r="E1" s="100" t="s">
        <v>69</v>
      </c>
      <c r="F1" s="304">
        <f>$B$2*$B39</f>
        <v>0</v>
      </c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</row>
    <row r="2" spans="1:48" s="92" customFormat="1" ht="12.75">
      <c r="A2" s="307" t="s">
        <v>145</v>
      </c>
      <c r="B2" s="308">
        <v>34.47</v>
      </c>
      <c r="C2" s="101"/>
      <c r="D2" s="101"/>
      <c r="E2" s="100" t="s">
        <v>70</v>
      </c>
      <c r="F2" s="304">
        <f>$B$2*$B74</f>
        <v>0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</row>
    <row r="3" spans="1:48" s="92" customFormat="1" ht="12.75">
      <c r="A3" s="446"/>
      <c r="B3" s="446"/>
      <c r="C3" s="446"/>
      <c r="D3" s="309"/>
      <c r="E3" s="100" t="s">
        <v>71</v>
      </c>
      <c r="F3" s="304">
        <f>$B$2*$B108</f>
        <v>0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</row>
    <row r="4" spans="1:48" s="92" customFormat="1" ht="12.75">
      <c r="A4" s="445" t="s">
        <v>36</v>
      </c>
      <c r="B4" s="445"/>
      <c r="C4" s="300">
        <f>B39+B74+B108</f>
        <v>0</v>
      </c>
      <c r="D4" s="102"/>
      <c r="E4" s="101"/>
      <c r="F4" s="304">
        <f>SUM(F1:F3)</f>
        <v>0</v>
      </c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</row>
    <row r="5" spans="1:48" s="92" customFormat="1" ht="12.75">
      <c r="A5" s="105"/>
      <c r="B5" s="88"/>
      <c r="C5" s="103"/>
      <c r="D5" s="104"/>
      <c r="E5" s="66"/>
      <c r="F5" s="6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</row>
    <row r="6" spans="1:48" s="92" customFormat="1" ht="12.75">
      <c r="A6" s="124"/>
      <c r="B6" s="123"/>
      <c r="C6" s="78"/>
      <c r="D6" s="80"/>
      <c r="E6" s="79"/>
      <c r="F6" s="79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</row>
    <row r="7" spans="1:48" ht="25.5">
      <c r="A7" s="315" t="s">
        <v>33</v>
      </c>
      <c r="B7" s="263" t="s">
        <v>34</v>
      </c>
      <c r="C7" s="453" t="s">
        <v>35</v>
      </c>
      <c r="D7" s="453"/>
      <c r="E7" s="453"/>
      <c r="F7" s="453"/>
      <c r="AV7"/>
    </row>
    <row r="8" spans="1:48" ht="12.75">
      <c r="A8" s="302">
        <v>45474</v>
      </c>
      <c r="B8" s="181"/>
      <c r="C8" s="451"/>
      <c r="D8" s="451"/>
      <c r="E8" s="451"/>
      <c r="F8" s="451"/>
      <c r="AV8"/>
    </row>
    <row r="9" spans="1:48" ht="12.75">
      <c r="A9" s="302">
        <v>45475</v>
      </c>
      <c r="B9" s="181"/>
      <c r="C9" s="451"/>
      <c r="D9" s="451"/>
      <c r="E9" s="451"/>
      <c r="F9" s="451"/>
      <c r="AV9"/>
    </row>
    <row r="10" spans="1:48" ht="12.75">
      <c r="A10" s="302">
        <v>45476</v>
      </c>
      <c r="B10" s="181"/>
      <c r="C10" s="451"/>
      <c r="D10" s="451"/>
      <c r="E10" s="451"/>
      <c r="F10" s="451"/>
      <c r="AV10"/>
    </row>
    <row r="11" spans="1:48" ht="12.75">
      <c r="A11" s="302">
        <v>45477</v>
      </c>
      <c r="B11" s="181"/>
      <c r="C11" s="451"/>
      <c r="D11" s="451"/>
      <c r="E11" s="451"/>
      <c r="F11" s="451"/>
      <c r="AV11"/>
    </row>
    <row r="12" spans="1:48" ht="12.75">
      <c r="A12" s="302">
        <v>45478</v>
      </c>
      <c r="B12" s="181"/>
      <c r="C12" s="451"/>
      <c r="D12" s="451"/>
      <c r="E12" s="451"/>
      <c r="F12" s="451"/>
      <c r="AV12"/>
    </row>
    <row r="13" spans="1:48" ht="12.75">
      <c r="A13" s="302">
        <v>45479</v>
      </c>
      <c r="B13" s="181"/>
      <c r="C13" s="451"/>
      <c r="D13" s="451"/>
      <c r="E13" s="451"/>
      <c r="F13" s="451"/>
      <c r="AV13"/>
    </row>
    <row r="14" spans="1:48" ht="12.75">
      <c r="A14" s="302">
        <v>45480</v>
      </c>
      <c r="B14" s="181"/>
      <c r="C14" s="451"/>
      <c r="D14" s="451"/>
      <c r="E14" s="451"/>
      <c r="F14" s="451"/>
      <c r="AV14"/>
    </row>
    <row r="15" spans="1:48" ht="12.75">
      <c r="A15" s="302">
        <v>45481</v>
      </c>
      <c r="B15" s="181"/>
      <c r="C15" s="451"/>
      <c r="D15" s="451"/>
      <c r="E15" s="451"/>
      <c r="F15" s="451"/>
      <c r="AV15"/>
    </row>
    <row r="16" spans="1:48" ht="12.75">
      <c r="A16" s="302">
        <v>45482</v>
      </c>
      <c r="B16" s="181"/>
      <c r="C16" s="451"/>
      <c r="D16" s="451"/>
      <c r="E16" s="451"/>
      <c r="F16" s="451"/>
      <c r="AV16"/>
    </row>
    <row r="17" spans="1:48" ht="12.75">
      <c r="A17" s="302">
        <v>45483</v>
      </c>
      <c r="B17" s="181"/>
      <c r="C17" s="451"/>
      <c r="D17" s="451"/>
      <c r="E17" s="451"/>
      <c r="F17" s="451"/>
      <c r="AV17"/>
    </row>
    <row r="18" spans="1:48" ht="12.75">
      <c r="A18" s="302">
        <v>45484</v>
      </c>
      <c r="B18" s="181"/>
      <c r="C18" s="451"/>
      <c r="D18" s="451"/>
      <c r="E18" s="451"/>
      <c r="F18" s="451"/>
      <c r="AV18"/>
    </row>
    <row r="19" spans="1:48" ht="12.75">
      <c r="A19" s="302">
        <v>45485</v>
      </c>
      <c r="B19" s="181"/>
      <c r="C19" s="451"/>
      <c r="D19" s="451"/>
      <c r="E19" s="451"/>
      <c r="F19" s="451"/>
      <c r="AV19"/>
    </row>
    <row r="20" spans="1:48" ht="12.75">
      <c r="A20" s="302">
        <v>45486</v>
      </c>
      <c r="B20" s="181"/>
      <c r="C20" s="451"/>
      <c r="D20" s="451"/>
      <c r="E20" s="451"/>
      <c r="F20" s="451"/>
      <c r="AV20"/>
    </row>
    <row r="21" spans="1:48" ht="12.75">
      <c r="A21" s="302">
        <v>45487</v>
      </c>
      <c r="B21" s="181"/>
      <c r="C21" s="451"/>
      <c r="D21" s="451"/>
      <c r="E21" s="451"/>
      <c r="F21" s="451"/>
      <c r="AV21"/>
    </row>
    <row r="22" spans="1:48" ht="12.75">
      <c r="A22" s="302">
        <v>45488</v>
      </c>
      <c r="B22" s="181"/>
      <c r="C22" s="451"/>
      <c r="D22" s="451"/>
      <c r="E22" s="451"/>
      <c r="F22" s="451"/>
      <c r="AV22"/>
    </row>
    <row r="23" spans="1:48" ht="12.75">
      <c r="A23" s="302">
        <v>45489</v>
      </c>
      <c r="B23" s="181"/>
      <c r="C23" s="451"/>
      <c r="D23" s="451"/>
      <c r="E23" s="451"/>
      <c r="F23" s="451"/>
      <c r="AV23"/>
    </row>
    <row r="24" spans="1:48" ht="12.75">
      <c r="A24" s="302">
        <v>45490</v>
      </c>
      <c r="B24" s="181"/>
      <c r="C24" s="451"/>
      <c r="D24" s="451"/>
      <c r="E24" s="451"/>
      <c r="F24" s="451"/>
      <c r="AV24"/>
    </row>
    <row r="25" spans="1:48" ht="12.75">
      <c r="A25" s="302">
        <v>45491</v>
      </c>
      <c r="B25" s="181"/>
      <c r="C25" s="451"/>
      <c r="D25" s="451"/>
      <c r="E25" s="451"/>
      <c r="F25" s="451"/>
      <c r="AV25"/>
    </row>
    <row r="26" spans="1:48" ht="12.75">
      <c r="A26" s="302">
        <v>45492</v>
      </c>
      <c r="B26" s="181"/>
      <c r="C26" s="451"/>
      <c r="D26" s="451"/>
      <c r="E26" s="451"/>
      <c r="F26" s="451"/>
      <c r="AV26"/>
    </row>
    <row r="27" spans="1:48" ht="12.75">
      <c r="A27" s="302">
        <v>45493</v>
      </c>
      <c r="B27" s="181"/>
      <c r="C27" s="451"/>
      <c r="D27" s="451"/>
      <c r="E27" s="451"/>
      <c r="F27" s="451"/>
      <c r="AV27"/>
    </row>
    <row r="28" spans="1:48" ht="12.75">
      <c r="A28" s="302">
        <v>45494</v>
      </c>
      <c r="B28" s="181"/>
      <c r="C28" s="451"/>
      <c r="D28" s="451"/>
      <c r="E28" s="451"/>
      <c r="F28" s="451"/>
      <c r="AV28"/>
    </row>
    <row r="29" spans="1:48" ht="12.75">
      <c r="A29" s="302">
        <v>45495</v>
      </c>
      <c r="B29" s="181"/>
      <c r="C29" s="451"/>
      <c r="D29" s="451"/>
      <c r="E29" s="451"/>
      <c r="F29" s="451"/>
      <c r="AV29"/>
    </row>
    <row r="30" spans="1:48" ht="12.75">
      <c r="A30" s="302">
        <v>45496</v>
      </c>
      <c r="B30" s="181"/>
      <c r="C30" s="451"/>
      <c r="D30" s="451"/>
      <c r="E30" s="451"/>
      <c r="F30" s="451"/>
      <c r="AV30"/>
    </row>
    <row r="31" spans="1:48" ht="12.75">
      <c r="A31" s="302">
        <v>45497</v>
      </c>
      <c r="B31" s="181"/>
      <c r="C31" s="451"/>
      <c r="D31" s="451"/>
      <c r="E31" s="451"/>
      <c r="F31" s="451"/>
      <c r="AV31"/>
    </row>
    <row r="32" spans="1:48" ht="12.75">
      <c r="A32" s="302">
        <v>45498</v>
      </c>
      <c r="B32" s="181"/>
      <c r="C32" s="451"/>
      <c r="D32" s="451"/>
      <c r="E32" s="451"/>
      <c r="F32" s="451"/>
      <c r="AV32"/>
    </row>
    <row r="33" spans="1:48" ht="12.75">
      <c r="A33" s="302">
        <v>45499</v>
      </c>
      <c r="B33" s="181"/>
      <c r="C33" s="451"/>
      <c r="D33" s="451"/>
      <c r="E33" s="451"/>
      <c r="F33" s="451"/>
      <c r="AV33"/>
    </row>
    <row r="34" spans="1:48" ht="12.75">
      <c r="A34" s="302">
        <v>45500</v>
      </c>
      <c r="B34" s="181"/>
      <c r="C34" s="451"/>
      <c r="D34" s="451"/>
      <c r="E34" s="451"/>
      <c r="F34" s="451"/>
      <c r="AV34"/>
    </row>
    <row r="35" spans="1:48" ht="12.75">
      <c r="A35" s="302">
        <v>45501</v>
      </c>
      <c r="B35" s="181"/>
      <c r="C35" s="451"/>
      <c r="D35" s="451"/>
      <c r="E35" s="451"/>
      <c r="F35" s="451"/>
      <c r="AV35"/>
    </row>
    <row r="36" spans="1:48" ht="12.75">
      <c r="A36" s="302">
        <v>45502</v>
      </c>
      <c r="B36" s="181"/>
      <c r="C36" s="451"/>
      <c r="D36" s="451"/>
      <c r="E36" s="451"/>
      <c r="F36" s="451"/>
      <c r="AV36"/>
    </row>
    <row r="37" spans="1:48" ht="12.75">
      <c r="A37" s="302">
        <v>45503</v>
      </c>
      <c r="B37" s="181"/>
      <c r="C37" s="451"/>
      <c r="D37" s="451"/>
      <c r="E37" s="451"/>
      <c r="F37" s="451"/>
      <c r="AV37"/>
    </row>
    <row r="38" spans="1:48" ht="12.75">
      <c r="A38" s="302">
        <v>45504</v>
      </c>
      <c r="B38" s="181"/>
      <c r="C38" s="311"/>
      <c r="D38" s="311"/>
      <c r="E38" s="311"/>
      <c r="F38" s="311"/>
      <c r="AV38"/>
    </row>
    <row r="39" spans="1:47" s="108" customFormat="1" ht="12.75">
      <c r="A39" s="303" t="s">
        <v>15</v>
      </c>
      <c r="B39" s="63">
        <f>SUM(B8:B37)</f>
        <v>0</v>
      </c>
      <c r="C39" s="452"/>
      <c r="D39" s="452"/>
      <c r="E39" s="452"/>
      <c r="F39" s="452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</row>
    <row r="40" spans="1:48" ht="12.75">
      <c r="A40" s="70"/>
      <c r="B40" s="66"/>
      <c r="C40" s="66"/>
      <c r="D40" s="66"/>
      <c r="E40" s="66"/>
      <c r="F40" s="66"/>
      <c r="AV40"/>
    </row>
    <row r="41" spans="1:47" s="99" customFormat="1" ht="12.75">
      <c r="A41" s="110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</row>
    <row r="42" spans="1:48" ht="25.5">
      <c r="A42" s="315" t="s">
        <v>33</v>
      </c>
      <c r="B42" s="263" t="s">
        <v>34</v>
      </c>
      <c r="C42" s="453" t="s">
        <v>35</v>
      </c>
      <c r="D42" s="453"/>
      <c r="E42" s="453"/>
      <c r="F42" s="453"/>
      <c r="AV42"/>
    </row>
    <row r="43" spans="1:48" ht="12.75">
      <c r="A43" s="302">
        <v>45505</v>
      </c>
      <c r="B43" s="181"/>
      <c r="C43" s="449"/>
      <c r="D43" s="449"/>
      <c r="E43" s="449"/>
      <c r="F43" s="449"/>
      <c r="AV43"/>
    </row>
    <row r="44" spans="1:48" ht="12.75">
      <c r="A44" s="302">
        <v>45506</v>
      </c>
      <c r="B44" s="184"/>
      <c r="C44" s="449"/>
      <c r="D44" s="449"/>
      <c r="E44" s="449"/>
      <c r="F44" s="449"/>
      <c r="AV44"/>
    </row>
    <row r="45" spans="1:48" ht="12.75">
      <c r="A45" s="302">
        <v>45507</v>
      </c>
      <c r="B45" s="184"/>
      <c r="C45" s="449"/>
      <c r="D45" s="449"/>
      <c r="E45" s="449"/>
      <c r="F45" s="449"/>
      <c r="AV45"/>
    </row>
    <row r="46" spans="1:48" ht="12.75">
      <c r="A46" s="302">
        <v>45508</v>
      </c>
      <c r="B46" s="184"/>
      <c r="C46" s="449"/>
      <c r="D46" s="449"/>
      <c r="E46" s="449"/>
      <c r="F46" s="449"/>
      <c r="AV46"/>
    </row>
    <row r="47" spans="1:48" ht="12.75">
      <c r="A47" s="302">
        <v>45509</v>
      </c>
      <c r="B47" s="184"/>
      <c r="C47" s="449"/>
      <c r="D47" s="449"/>
      <c r="E47" s="449"/>
      <c r="F47" s="449"/>
      <c r="AV47"/>
    </row>
    <row r="48" spans="1:48" ht="12.75">
      <c r="A48" s="302">
        <v>45510</v>
      </c>
      <c r="B48" s="184"/>
      <c r="C48" s="449"/>
      <c r="D48" s="449"/>
      <c r="E48" s="449"/>
      <c r="F48" s="449"/>
      <c r="AV48"/>
    </row>
    <row r="49" spans="1:48" ht="12.75">
      <c r="A49" s="302">
        <v>45511</v>
      </c>
      <c r="B49" s="184"/>
      <c r="C49" s="449"/>
      <c r="D49" s="449"/>
      <c r="E49" s="449"/>
      <c r="F49" s="449"/>
      <c r="AV49"/>
    </row>
    <row r="50" spans="1:48" ht="12.75">
      <c r="A50" s="302">
        <v>45512</v>
      </c>
      <c r="B50" s="184"/>
      <c r="C50" s="449"/>
      <c r="D50" s="449"/>
      <c r="E50" s="449"/>
      <c r="F50" s="449"/>
      <c r="AV50"/>
    </row>
    <row r="51" spans="1:48" ht="12.75">
      <c r="A51" s="302">
        <v>45513</v>
      </c>
      <c r="B51" s="181"/>
      <c r="C51" s="449"/>
      <c r="D51" s="449"/>
      <c r="E51" s="449"/>
      <c r="F51" s="449"/>
      <c r="AV51"/>
    </row>
    <row r="52" spans="1:48" ht="12.75">
      <c r="A52" s="302">
        <v>45514</v>
      </c>
      <c r="B52" s="183"/>
      <c r="C52" s="449"/>
      <c r="D52" s="449"/>
      <c r="E52" s="449"/>
      <c r="F52" s="449"/>
      <c r="AV52"/>
    </row>
    <row r="53" spans="1:48" ht="12.75">
      <c r="A53" s="302">
        <v>45515</v>
      </c>
      <c r="B53" s="181"/>
      <c r="C53" s="449"/>
      <c r="D53" s="449"/>
      <c r="E53" s="449"/>
      <c r="F53" s="449"/>
      <c r="AV53"/>
    </row>
    <row r="54" spans="1:48" ht="12.75">
      <c r="A54" s="302">
        <v>45516</v>
      </c>
      <c r="B54" s="181"/>
      <c r="C54" s="449"/>
      <c r="D54" s="449"/>
      <c r="E54" s="449"/>
      <c r="F54" s="449"/>
      <c r="AV54"/>
    </row>
    <row r="55" spans="1:48" ht="12.75">
      <c r="A55" s="302">
        <v>45517</v>
      </c>
      <c r="B55" s="184"/>
      <c r="C55" s="449"/>
      <c r="D55" s="449"/>
      <c r="E55" s="449"/>
      <c r="F55" s="449"/>
      <c r="AV55"/>
    </row>
    <row r="56" spans="1:48" ht="12.75">
      <c r="A56" s="302">
        <v>45518</v>
      </c>
      <c r="B56" s="184"/>
      <c r="C56" s="449"/>
      <c r="D56" s="449"/>
      <c r="E56" s="449"/>
      <c r="F56" s="449"/>
      <c r="AV56"/>
    </row>
    <row r="57" spans="1:48" ht="12.75">
      <c r="A57" s="302">
        <v>45519</v>
      </c>
      <c r="B57" s="184"/>
      <c r="C57" s="449"/>
      <c r="D57" s="449"/>
      <c r="E57" s="449"/>
      <c r="F57" s="449"/>
      <c r="AV57"/>
    </row>
    <row r="58" spans="1:48" ht="12.75">
      <c r="A58" s="302">
        <v>45520</v>
      </c>
      <c r="B58" s="184"/>
      <c r="C58" s="449"/>
      <c r="D58" s="449"/>
      <c r="E58" s="449"/>
      <c r="F58" s="449"/>
      <c r="AV58"/>
    </row>
    <row r="59" spans="1:48" ht="12.75">
      <c r="A59" s="302">
        <v>45521</v>
      </c>
      <c r="B59" s="184"/>
      <c r="C59" s="449"/>
      <c r="D59" s="449"/>
      <c r="E59" s="449"/>
      <c r="F59" s="449"/>
      <c r="AV59"/>
    </row>
    <row r="60" spans="1:48" ht="12.75">
      <c r="A60" s="302">
        <v>45522</v>
      </c>
      <c r="B60" s="184"/>
      <c r="C60" s="449"/>
      <c r="D60" s="449"/>
      <c r="E60" s="449"/>
      <c r="F60" s="449"/>
      <c r="AV60"/>
    </row>
    <row r="61" spans="1:48" ht="12.75">
      <c r="A61" s="302">
        <v>45523</v>
      </c>
      <c r="B61" s="184"/>
      <c r="C61" s="449"/>
      <c r="D61" s="449"/>
      <c r="E61" s="449"/>
      <c r="F61" s="449"/>
      <c r="AV61"/>
    </row>
    <row r="62" spans="1:48" ht="12.75">
      <c r="A62" s="302">
        <v>45524</v>
      </c>
      <c r="B62" s="184"/>
      <c r="C62" s="449"/>
      <c r="D62" s="449"/>
      <c r="E62" s="449"/>
      <c r="F62" s="449"/>
      <c r="AV62"/>
    </row>
    <row r="63" spans="1:48" ht="12.75">
      <c r="A63" s="302">
        <v>45525</v>
      </c>
      <c r="B63" s="184"/>
      <c r="C63" s="449"/>
      <c r="D63" s="449"/>
      <c r="E63" s="449"/>
      <c r="F63" s="449"/>
      <c r="AV63"/>
    </row>
    <row r="64" spans="1:48" ht="12.75">
      <c r="A64" s="302">
        <v>45526</v>
      </c>
      <c r="B64" s="184"/>
      <c r="C64" s="449"/>
      <c r="D64" s="449"/>
      <c r="E64" s="449"/>
      <c r="F64" s="449"/>
      <c r="AV64"/>
    </row>
    <row r="65" spans="1:48" ht="12.75">
      <c r="A65" s="302">
        <v>45527</v>
      </c>
      <c r="B65" s="184"/>
      <c r="C65" s="449"/>
      <c r="D65" s="449"/>
      <c r="E65" s="449"/>
      <c r="F65" s="449"/>
      <c r="AV65"/>
    </row>
    <row r="66" spans="1:48" ht="12.75">
      <c r="A66" s="302">
        <v>45528</v>
      </c>
      <c r="B66" s="184"/>
      <c r="C66" s="449"/>
      <c r="D66" s="449"/>
      <c r="E66" s="449"/>
      <c r="F66" s="449"/>
      <c r="AV66"/>
    </row>
    <row r="67" spans="1:48" ht="12.75">
      <c r="A67" s="302">
        <v>45529</v>
      </c>
      <c r="B67" s="184"/>
      <c r="C67" s="449"/>
      <c r="D67" s="449"/>
      <c r="E67" s="449"/>
      <c r="F67" s="449"/>
      <c r="AV67"/>
    </row>
    <row r="68" spans="1:48" ht="12.75">
      <c r="A68" s="302">
        <v>45530</v>
      </c>
      <c r="B68" s="184"/>
      <c r="C68" s="449"/>
      <c r="D68" s="449"/>
      <c r="E68" s="449"/>
      <c r="F68" s="449"/>
      <c r="AV68"/>
    </row>
    <row r="69" spans="1:48" ht="12.75">
      <c r="A69" s="302">
        <v>45531</v>
      </c>
      <c r="B69" s="184"/>
      <c r="C69" s="449"/>
      <c r="D69" s="449"/>
      <c r="E69" s="449"/>
      <c r="F69" s="449"/>
      <c r="AV69"/>
    </row>
    <row r="70" spans="1:48" ht="12.75">
      <c r="A70" s="302">
        <v>45532</v>
      </c>
      <c r="B70" s="184"/>
      <c r="C70" s="449"/>
      <c r="D70" s="449"/>
      <c r="E70" s="449"/>
      <c r="F70" s="449"/>
      <c r="AV70"/>
    </row>
    <row r="71" spans="1:48" ht="12.75">
      <c r="A71" s="302">
        <v>45533</v>
      </c>
      <c r="B71" s="184"/>
      <c r="C71" s="449"/>
      <c r="D71" s="449"/>
      <c r="E71" s="449"/>
      <c r="F71" s="449"/>
      <c r="AV71"/>
    </row>
    <row r="72" spans="1:48" ht="12.75">
      <c r="A72" s="302">
        <v>45534</v>
      </c>
      <c r="B72" s="184"/>
      <c r="C72" s="449"/>
      <c r="D72" s="449"/>
      <c r="E72" s="449"/>
      <c r="F72" s="449"/>
      <c r="AV72"/>
    </row>
    <row r="73" spans="1:48" ht="12.75">
      <c r="A73" s="302">
        <v>45535</v>
      </c>
      <c r="B73" s="184"/>
      <c r="C73" s="449"/>
      <c r="D73" s="449"/>
      <c r="E73" s="449"/>
      <c r="F73" s="449"/>
      <c r="AV73"/>
    </row>
    <row r="74" spans="1:47" s="108" customFormat="1" ht="12.75">
      <c r="A74" s="303" t="s">
        <v>9</v>
      </c>
      <c r="B74" s="64">
        <f>SUM(B43:B71)</f>
        <v>0</v>
      </c>
      <c r="C74" s="454"/>
      <c r="D74" s="454"/>
      <c r="E74" s="454"/>
      <c r="F74" s="454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</row>
    <row r="75" spans="1:48" ht="12.75">
      <c r="A75" s="66"/>
      <c r="B75" s="66"/>
      <c r="C75" s="66"/>
      <c r="D75" s="66"/>
      <c r="E75" s="66"/>
      <c r="F75" s="66"/>
      <c r="AV75"/>
    </row>
    <row r="76" spans="7:47" s="96" customFormat="1" ht="12.75"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</row>
    <row r="77" spans="1:48" ht="25.5">
      <c r="A77" s="315" t="s">
        <v>33</v>
      </c>
      <c r="B77" s="263" t="s">
        <v>34</v>
      </c>
      <c r="C77" s="453" t="s">
        <v>35</v>
      </c>
      <c r="D77" s="453"/>
      <c r="E77" s="453"/>
      <c r="F77" s="453"/>
      <c r="AV77"/>
    </row>
    <row r="78" spans="1:48" ht="12.75">
      <c r="A78" s="302">
        <v>45536</v>
      </c>
      <c r="B78" s="181"/>
      <c r="C78" s="449"/>
      <c r="D78" s="449"/>
      <c r="E78" s="449"/>
      <c r="F78" s="449"/>
      <c r="AV78"/>
    </row>
    <row r="79" spans="1:48" ht="12.75">
      <c r="A79" s="302">
        <v>45537</v>
      </c>
      <c r="B79" s="184"/>
      <c r="C79" s="449"/>
      <c r="D79" s="449"/>
      <c r="E79" s="449"/>
      <c r="F79" s="449"/>
      <c r="AV79"/>
    </row>
    <row r="80" spans="1:48" ht="12.75">
      <c r="A80" s="302">
        <v>45538</v>
      </c>
      <c r="B80" s="184"/>
      <c r="C80" s="449"/>
      <c r="D80" s="449"/>
      <c r="E80" s="449"/>
      <c r="F80" s="449"/>
      <c r="AV80"/>
    </row>
    <row r="81" spans="1:48" ht="12.75">
      <c r="A81" s="302">
        <v>45539</v>
      </c>
      <c r="B81" s="184"/>
      <c r="C81" s="449"/>
      <c r="D81" s="449"/>
      <c r="E81" s="449"/>
      <c r="F81" s="449"/>
      <c r="AV81"/>
    </row>
    <row r="82" spans="1:48" ht="12.75">
      <c r="A82" s="302">
        <v>45540</v>
      </c>
      <c r="B82" s="184"/>
      <c r="C82" s="449"/>
      <c r="D82" s="449"/>
      <c r="E82" s="449"/>
      <c r="F82" s="449"/>
      <c r="AV82"/>
    </row>
    <row r="83" spans="1:48" ht="12.75">
      <c r="A83" s="302">
        <v>45541</v>
      </c>
      <c r="B83" s="184"/>
      <c r="C83" s="449"/>
      <c r="D83" s="449"/>
      <c r="E83" s="449"/>
      <c r="F83" s="449"/>
      <c r="AV83"/>
    </row>
    <row r="84" spans="1:48" ht="12.75">
      <c r="A84" s="302">
        <v>45542</v>
      </c>
      <c r="B84" s="184"/>
      <c r="C84" s="449"/>
      <c r="D84" s="449"/>
      <c r="E84" s="449"/>
      <c r="F84" s="449"/>
      <c r="AV84"/>
    </row>
    <row r="85" spans="1:48" ht="12.75">
      <c r="A85" s="302">
        <v>45543</v>
      </c>
      <c r="B85" s="184"/>
      <c r="C85" s="449"/>
      <c r="D85" s="449"/>
      <c r="E85" s="449"/>
      <c r="F85" s="449"/>
      <c r="AV85"/>
    </row>
    <row r="86" spans="1:48" ht="12.75">
      <c r="A86" s="302">
        <v>45544</v>
      </c>
      <c r="B86" s="184"/>
      <c r="C86" s="449"/>
      <c r="D86" s="449"/>
      <c r="E86" s="449"/>
      <c r="F86" s="449"/>
      <c r="AV86"/>
    </row>
    <row r="87" spans="1:48" ht="12.75">
      <c r="A87" s="302">
        <v>45545</v>
      </c>
      <c r="B87" s="184"/>
      <c r="C87" s="449"/>
      <c r="D87" s="449"/>
      <c r="E87" s="449"/>
      <c r="F87" s="449"/>
      <c r="AV87"/>
    </row>
    <row r="88" spans="1:48" ht="12.75">
      <c r="A88" s="302">
        <v>45546</v>
      </c>
      <c r="B88" s="184"/>
      <c r="C88" s="449"/>
      <c r="D88" s="449"/>
      <c r="E88" s="449"/>
      <c r="F88" s="449"/>
      <c r="AV88"/>
    </row>
    <row r="89" spans="1:48" ht="12.75">
      <c r="A89" s="302">
        <v>45547</v>
      </c>
      <c r="B89" s="184"/>
      <c r="C89" s="449"/>
      <c r="D89" s="449"/>
      <c r="E89" s="449"/>
      <c r="F89" s="449"/>
      <c r="AV89"/>
    </row>
    <row r="90" spans="1:48" ht="12.75">
      <c r="A90" s="302">
        <v>45548</v>
      </c>
      <c r="B90" s="184"/>
      <c r="C90" s="449"/>
      <c r="D90" s="449"/>
      <c r="E90" s="449"/>
      <c r="F90" s="449"/>
      <c r="AV90"/>
    </row>
    <row r="91" spans="1:48" ht="12.75">
      <c r="A91" s="302">
        <v>45549</v>
      </c>
      <c r="B91" s="184"/>
      <c r="C91" s="449"/>
      <c r="D91" s="449"/>
      <c r="E91" s="449"/>
      <c r="F91" s="449"/>
      <c r="AV91"/>
    </row>
    <row r="92" spans="1:48" ht="12.75">
      <c r="A92" s="302">
        <v>45550</v>
      </c>
      <c r="B92" s="184"/>
      <c r="C92" s="449"/>
      <c r="D92" s="449"/>
      <c r="E92" s="449"/>
      <c r="F92" s="449"/>
      <c r="AV92"/>
    </row>
    <row r="93" spans="1:48" ht="12.75">
      <c r="A93" s="302">
        <v>45551</v>
      </c>
      <c r="B93" s="184"/>
      <c r="C93" s="449"/>
      <c r="D93" s="449"/>
      <c r="E93" s="449"/>
      <c r="F93" s="449"/>
      <c r="AV93"/>
    </row>
    <row r="94" spans="1:48" ht="12.75">
      <c r="A94" s="302">
        <v>45552</v>
      </c>
      <c r="B94" s="184"/>
      <c r="C94" s="449"/>
      <c r="D94" s="449"/>
      <c r="E94" s="449"/>
      <c r="F94" s="449"/>
      <c r="AV94"/>
    </row>
    <row r="95" spans="1:48" ht="12.75">
      <c r="A95" s="302">
        <v>45553</v>
      </c>
      <c r="B95" s="184"/>
      <c r="C95" s="449"/>
      <c r="D95" s="449"/>
      <c r="E95" s="449"/>
      <c r="F95" s="449"/>
      <c r="AV95"/>
    </row>
    <row r="96" spans="1:48" ht="12.75">
      <c r="A96" s="302">
        <v>45554</v>
      </c>
      <c r="B96" s="184"/>
      <c r="C96" s="449"/>
      <c r="D96" s="449"/>
      <c r="E96" s="449"/>
      <c r="F96" s="449"/>
      <c r="AV96"/>
    </row>
    <row r="97" spans="1:48" ht="12.75">
      <c r="A97" s="302">
        <v>45555</v>
      </c>
      <c r="B97" s="184"/>
      <c r="C97" s="449"/>
      <c r="D97" s="449"/>
      <c r="E97" s="449"/>
      <c r="F97" s="449"/>
      <c r="AV97"/>
    </row>
    <row r="98" spans="1:48" ht="12.75">
      <c r="A98" s="302">
        <v>45556</v>
      </c>
      <c r="B98" s="184"/>
      <c r="C98" s="449"/>
      <c r="D98" s="449"/>
      <c r="E98" s="449"/>
      <c r="F98" s="449"/>
      <c r="AV98"/>
    </row>
    <row r="99" spans="1:48" ht="12.75">
      <c r="A99" s="302">
        <v>45557</v>
      </c>
      <c r="B99" s="184"/>
      <c r="C99" s="449"/>
      <c r="D99" s="449"/>
      <c r="E99" s="449"/>
      <c r="F99" s="449"/>
      <c r="AV99"/>
    </row>
    <row r="100" spans="1:48" ht="12.75">
      <c r="A100" s="302">
        <v>45558</v>
      </c>
      <c r="B100" s="184"/>
      <c r="C100" s="449"/>
      <c r="D100" s="449"/>
      <c r="E100" s="449"/>
      <c r="F100" s="449"/>
      <c r="AV100"/>
    </row>
    <row r="101" spans="1:48" ht="12.75">
      <c r="A101" s="302">
        <v>45559</v>
      </c>
      <c r="B101" s="184"/>
      <c r="C101" s="449"/>
      <c r="D101" s="449"/>
      <c r="E101" s="449"/>
      <c r="F101" s="449"/>
      <c r="AV101"/>
    </row>
    <row r="102" spans="1:48" ht="12.75">
      <c r="A102" s="302">
        <v>45560</v>
      </c>
      <c r="B102" s="184"/>
      <c r="C102" s="449"/>
      <c r="D102" s="449"/>
      <c r="E102" s="449"/>
      <c r="F102" s="449"/>
      <c r="AV102"/>
    </row>
    <row r="103" spans="1:48" ht="12.75">
      <c r="A103" s="302">
        <v>45561</v>
      </c>
      <c r="B103" s="184"/>
      <c r="C103" s="449"/>
      <c r="D103" s="449"/>
      <c r="E103" s="449"/>
      <c r="F103" s="449"/>
      <c r="AV103"/>
    </row>
    <row r="104" spans="1:48" ht="12.75">
      <c r="A104" s="302">
        <v>45562</v>
      </c>
      <c r="B104" s="184"/>
      <c r="C104" s="449"/>
      <c r="D104" s="449"/>
      <c r="E104" s="449"/>
      <c r="F104" s="449"/>
      <c r="AV104"/>
    </row>
    <row r="105" spans="1:48" ht="12.75">
      <c r="A105" s="302">
        <v>45563</v>
      </c>
      <c r="B105" s="184"/>
      <c r="C105" s="449"/>
      <c r="D105" s="449"/>
      <c r="E105" s="449"/>
      <c r="F105" s="449"/>
      <c r="AV105"/>
    </row>
    <row r="106" spans="1:48" ht="12.75">
      <c r="A106" s="302">
        <v>45564</v>
      </c>
      <c r="B106" s="184"/>
      <c r="C106" s="449"/>
      <c r="D106" s="449"/>
      <c r="E106" s="449"/>
      <c r="F106" s="449"/>
      <c r="AV106"/>
    </row>
    <row r="107" spans="1:48" ht="12.75">
      <c r="A107" s="302">
        <v>45565</v>
      </c>
      <c r="B107" s="184"/>
      <c r="C107" s="449"/>
      <c r="D107" s="449"/>
      <c r="E107" s="449"/>
      <c r="F107" s="449"/>
      <c r="AV107"/>
    </row>
    <row r="108" spans="1:47" s="108" customFormat="1" ht="12.75">
      <c r="A108" s="303" t="s">
        <v>15</v>
      </c>
      <c r="B108" s="64">
        <f>SUM(B79:B107)</f>
        <v>0</v>
      </c>
      <c r="C108" s="454"/>
      <c r="D108" s="454"/>
      <c r="E108" s="454"/>
      <c r="F108" s="454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</row>
    <row r="109" spans="1:48" ht="12.75">
      <c r="A109" s="70"/>
      <c r="B109" s="66"/>
      <c r="C109" s="66"/>
      <c r="D109" s="66"/>
      <c r="E109" s="66"/>
      <c r="F109" s="66"/>
      <c r="AV109"/>
    </row>
    <row r="110" ht="12.75">
      <c r="AV110"/>
    </row>
    <row r="111" s="76" customFormat="1" ht="12.75"/>
    <row r="112" ht="12.75">
      <c r="AV112"/>
    </row>
    <row r="113" ht="12.75">
      <c r="AV113"/>
    </row>
    <row r="114" ht="12.75">
      <c r="AV114"/>
    </row>
    <row r="115" ht="12.75">
      <c r="AV115"/>
    </row>
    <row r="116" ht="12.75">
      <c r="AV116"/>
    </row>
    <row r="117" ht="12.75">
      <c r="AV117"/>
    </row>
    <row r="118" ht="12.75">
      <c r="AV118"/>
    </row>
    <row r="119" ht="12.75">
      <c r="AV119"/>
    </row>
    <row r="120" ht="12.75">
      <c r="AV120"/>
    </row>
    <row r="121" ht="12.75">
      <c r="AV121"/>
    </row>
    <row r="122" ht="12.75">
      <c r="AV122"/>
    </row>
    <row r="123" ht="12.75">
      <c r="AV123"/>
    </row>
    <row r="124" ht="12.75">
      <c r="AV124"/>
    </row>
    <row r="125" ht="12.75">
      <c r="AV125"/>
    </row>
    <row r="126" ht="12.75">
      <c r="AV126"/>
    </row>
    <row r="127" ht="12.75">
      <c r="AV127"/>
    </row>
    <row r="128" ht="12.75">
      <c r="AV128"/>
    </row>
    <row r="129" ht="12.75">
      <c r="AV129"/>
    </row>
    <row r="130" ht="12.75">
      <c r="AV130"/>
    </row>
    <row r="131" ht="12.75">
      <c r="AV131"/>
    </row>
    <row r="132" ht="12.75">
      <c r="AV132"/>
    </row>
    <row r="133" ht="12.75">
      <c r="AV133"/>
    </row>
    <row r="134" ht="12.75">
      <c r="AV134"/>
    </row>
    <row r="135" ht="12.75">
      <c r="AV135"/>
    </row>
    <row r="136" ht="12.75">
      <c r="AV136"/>
    </row>
    <row r="137" ht="12.75">
      <c r="AV137"/>
    </row>
    <row r="138" ht="12.75">
      <c r="AV138"/>
    </row>
    <row r="139" ht="12.75">
      <c r="AV139"/>
    </row>
    <row r="140" ht="12.75">
      <c r="AV140"/>
    </row>
    <row r="141" ht="12.75">
      <c r="AV141"/>
    </row>
    <row r="142" ht="12.75">
      <c r="AV142"/>
    </row>
    <row r="143" ht="12.75">
      <c r="AV143"/>
    </row>
    <row r="144" ht="12.75">
      <c r="AV144"/>
    </row>
    <row r="145" ht="12.75">
      <c r="AV145"/>
    </row>
    <row r="146" ht="12.75">
      <c r="AV146"/>
    </row>
    <row r="147" ht="12.75">
      <c r="AV147"/>
    </row>
    <row r="148" ht="12.75">
      <c r="AV148"/>
    </row>
    <row r="149" spans="1:47" s="77" customFormat="1" ht="12.75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</row>
    <row r="150" spans="1:47" s="77" customFormat="1" ht="12.75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</row>
    <row r="151" spans="1:47" s="77" customFormat="1" ht="12.75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</row>
    <row r="152" spans="1:47" s="77" customFormat="1" ht="12.75">
      <c r="A152" s="7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</row>
    <row r="153" ht="12.75">
      <c r="AV153"/>
    </row>
    <row r="154" ht="12.75">
      <c r="AV154"/>
    </row>
    <row r="155" ht="12.75">
      <c r="AV155"/>
    </row>
    <row r="156" ht="12.75">
      <c r="AV156"/>
    </row>
    <row r="157" ht="12.75">
      <c r="AV157"/>
    </row>
    <row r="158" ht="12.75">
      <c r="AV158"/>
    </row>
    <row r="159" ht="12.75">
      <c r="AV159"/>
    </row>
    <row r="160" ht="12.75">
      <c r="AV160"/>
    </row>
    <row r="161" ht="12.75">
      <c r="AV161"/>
    </row>
    <row r="162" ht="12.75">
      <c r="AV162"/>
    </row>
    <row r="163" ht="12.75">
      <c r="AV163"/>
    </row>
    <row r="164" ht="12.75">
      <c r="AV164"/>
    </row>
    <row r="165" ht="12.75">
      <c r="AV165"/>
    </row>
    <row r="166" ht="12.75">
      <c r="AV166"/>
    </row>
    <row r="167" ht="12.75">
      <c r="AV167"/>
    </row>
    <row r="168" ht="12.75">
      <c r="AV168"/>
    </row>
    <row r="169" ht="12.75">
      <c r="AV169"/>
    </row>
    <row r="170" ht="12.75">
      <c r="AV170"/>
    </row>
    <row r="171" ht="12.75">
      <c r="AV171"/>
    </row>
    <row r="172" ht="12.75">
      <c r="AV172"/>
    </row>
    <row r="173" ht="12.75">
      <c r="AV173"/>
    </row>
    <row r="174" ht="12.75">
      <c r="AV174"/>
    </row>
    <row r="175" ht="12.75">
      <c r="AV175"/>
    </row>
  </sheetData>
  <sheetProtection/>
  <mergeCells count="99">
    <mergeCell ref="A3:C3"/>
    <mergeCell ref="A4:B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9:F39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59:F59"/>
    <mergeCell ref="C60:F60"/>
    <mergeCell ref="C61:F61"/>
    <mergeCell ref="C62:F62"/>
    <mergeCell ref="C63:F63"/>
    <mergeCell ref="C64:F64"/>
    <mergeCell ref="C65:F65"/>
    <mergeCell ref="C66:F66"/>
    <mergeCell ref="C67:F67"/>
    <mergeCell ref="C68:F68"/>
    <mergeCell ref="C69:F69"/>
    <mergeCell ref="C70:F70"/>
    <mergeCell ref="C71:F71"/>
    <mergeCell ref="C72:F72"/>
    <mergeCell ref="C73:F73"/>
    <mergeCell ref="C74:F74"/>
    <mergeCell ref="C77:F77"/>
    <mergeCell ref="C78:F78"/>
    <mergeCell ref="C79:F79"/>
    <mergeCell ref="C80:F80"/>
    <mergeCell ref="C81:F81"/>
    <mergeCell ref="C82:F82"/>
    <mergeCell ref="C83:F83"/>
    <mergeCell ref="C84:F84"/>
    <mergeCell ref="C85:F85"/>
    <mergeCell ref="C86:F86"/>
    <mergeCell ref="C87:F87"/>
    <mergeCell ref="C88:F88"/>
    <mergeCell ref="C89:F89"/>
    <mergeCell ref="C90:F90"/>
    <mergeCell ref="C91:F91"/>
    <mergeCell ref="C92:F92"/>
    <mergeCell ref="C93:F93"/>
    <mergeCell ref="C94:F94"/>
    <mergeCell ref="C95:F95"/>
    <mergeCell ref="C96:F96"/>
    <mergeCell ref="C97:F97"/>
    <mergeCell ref="C98:F98"/>
    <mergeCell ref="C99:F99"/>
    <mergeCell ref="C106:F106"/>
    <mergeCell ref="C107:F107"/>
    <mergeCell ref="C108:F108"/>
    <mergeCell ref="C100:F100"/>
    <mergeCell ref="C101:F101"/>
    <mergeCell ref="C102:F102"/>
    <mergeCell ref="C103:F103"/>
    <mergeCell ref="C104:F104"/>
    <mergeCell ref="C105:F105"/>
  </mergeCells>
  <printOptions/>
  <pageMargins left="0.7" right="0.7" top="0.75" bottom="0.75" header="0.3" footer="0.3"/>
  <pageSetup horizontalDpi="600" verticalDpi="600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F105" sqref="F105"/>
    </sheetView>
  </sheetViews>
  <sheetFormatPr defaultColWidth="9.140625" defaultRowHeight="12.75"/>
  <cols>
    <col min="2" max="2" width="10.57421875" style="0" bestFit="1" customWidth="1"/>
    <col min="3" max="3" width="10.421875" style="0" bestFit="1" customWidth="1"/>
    <col min="4" max="4" width="19.7109375" style="0" bestFit="1" customWidth="1"/>
    <col min="5" max="5" width="9.57421875" style="0" bestFit="1" customWidth="1"/>
    <col min="6" max="6" width="23.57421875" style="0" bestFit="1" customWidth="1"/>
    <col min="7" max="7" width="9.57421875" style="0" customWidth="1"/>
    <col min="8" max="8" width="23.57421875" style="0" bestFit="1" customWidth="1"/>
    <col min="9" max="9" width="15.8515625" style="81" bestFit="1" customWidth="1"/>
    <col min="10" max="10" width="61.7109375" style="81" customWidth="1"/>
  </cols>
  <sheetData>
    <row r="1" spans="1:10" ht="38.25" customHeight="1">
      <c r="A1" s="91" t="s">
        <v>43</v>
      </c>
      <c r="H1" s="264" t="s">
        <v>120</v>
      </c>
      <c r="I1" s="184"/>
      <c r="J1" s="184"/>
    </row>
    <row r="2" spans="1:11" ht="12.75">
      <c r="A2" s="73" t="s">
        <v>76</v>
      </c>
      <c r="K2" s="67"/>
    </row>
    <row r="3" spans="1:11" ht="12.75">
      <c r="A3" s="86" t="s">
        <v>61</v>
      </c>
      <c r="B3" s="66"/>
      <c r="C3" s="66"/>
      <c r="D3" s="66"/>
      <c r="E3" s="66"/>
      <c r="F3" s="66"/>
      <c r="G3" s="87"/>
      <c r="H3" s="88" t="s">
        <v>117</v>
      </c>
      <c r="I3" s="88" t="s">
        <v>45</v>
      </c>
      <c r="J3" s="88"/>
      <c r="K3" s="67"/>
    </row>
    <row r="4" spans="1:11" ht="12.75">
      <c r="A4" s="71" t="s">
        <v>41</v>
      </c>
      <c r="B4" s="71" t="s">
        <v>37</v>
      </c>
      <c r="C4" s="71" t="s">
        <v>39</v>
      </c>
      <c r="D4" s="71" t="s">
        <v>139</v>
      </c>
      <c r="E4" s="71" t="s">
        <v>40</v>
      </c>
      <c r="F4" s="71" t="s">
        <v>38</v>
      </c>
      <c r="G4" s="71" t="s">
        <v>46</v>
      </c>
      <c r="H4" s="82" t="s">
        <v>46</v>
      </c>
      <c r="I4" s="84">
        <f>SUM(I5:I45)</f>
        <v>0</v>
      </c>
      <c r="J4" s="72" t="s">
        <v>14</v>
      </c>
      <c r="K4" s="67"/>
    </row>
    <row r="5" spans="1:10" ht="12.75">
      <c r="A5" s="188"/>
      <c r="B5" s="189">
        <v>45474</v>
      </c>
      <c r="C5" s="190"/>
      <c r="D5" s="190"/>
      <c r="E5" s="190"/>
      <c r="F5" s="190"/>
      <c r="G5" s="190"/>
      <c r="H5" s="81">
        <v>0.655</v>
      </c>
      <c r="I5" s="125">
        <f>H5*G5</f>
        <v>0</v>
      </c>
      <c r="J5" s="196"/>
    </row>
    <row r="6" spans="1:12" ht="12.75">
      <c r="A6" s="185"/>
      <c r="B6" s="193"/>
      <c r="C6" s="194"/>
      <c r="D6" s="185"/>
      <c r="E6" s="185"/>
      <c r="F6" s="185"/>
      <c r="G6" s="185"/>
      <c r="H6" s="81">
        <v>0.655</v>
      </c>
      <c r="I6" s="85">
        <f>H6*G6</f>
        <v>0</v>
      </c>
      <c r="J6" s="195"/>
      <c r="L6" s="73"/>
    </row>
    <row r="7" spans="1:10" ht="12.75">
      <c r="A7" s="185"/>
      <c r="B7" s="193"/>
      <c r="C7" s="185"/>
      <c r="D7" s="185"/>
      <c r="E7" s="185"/>
      <c r="F7" s="185"/>
      <c r="G7" s="185"/>
      <c r="H7" s="81">
        <v>0.655</v>
      </c>
      <c r="I7" s="85">
        <f aca="true" t="shared" si="0" ref="I7:I45">H7*G7</f>
        <v>0</v>
      </c>
      <c r="J7" s="185"/>
    </row>
    <row r="8" spans="1:10" ht="12.75">
      <c r="A8" s="185"/>
      <c r="B8" s="193"/>
      <c r="C8" s="185"/>
      <c r="D8" s="185"/>
      <c r="E8" s="185"/>
      <c r="F8" s="185"/>
      <c r="G8" s="185"/>
      <c r="H8" s="81">
        <v>0.655</v>
      </c>
      <c r="I8" s="85">
        <f t="shared" si="0"/>
        <v>0</v>
      </c>
      <c r="J8" s="185"/>
    </row>
    <row r="9" spans="1:10" ht="12.75">
      <c r="A9" s="185"/>
      <c r="B9" s="193"/>
      <c r="C9" s="185"/>
      <c r="D9" s="185"/>
      <c r="E9" s="185"/>
      <c r="F9" s="185"/>
      <c r="G9" s="185"/>
      <c r="H9" s="81">
        <v>0.655</v>
      </c>
      <c r="I9" s="85">
        <f t="shared" si="0"/>
        <v>0</v>
      </c>
      <c r="J9" s="185"/>
    </row>
    <row r="10" spans="1:10" ht="12.75">
      <c r="A10" s="188"/>
      <c r="B10" s="193"/>
      <c r="C10" s="188"/>
      <c r="D10" s="188"/>
      <c r="E10" s="188"/>
      <c r="F10" s="188"/>
      <c r="G10" s="188"/>
      <c r="H10" s="81">
        <v>0.655</v>
      </c>
      <c r="I10" s="85">
        <f t="shared" si="0"/>
        <v>0</v>
      </c>
      <c r="J10" s="188"/>
    </row>
    <row r="11" spans="1:10" ht="12.75">
      <c r="A11" s="188"/>
      <c r="B11" s="193"/>
      <c r="C11" s="188"/>
      <c r="D11" s="188"/>
      <c r="E11" s="188"/>
      <c r="F11" s="188"/>
      <c r="G11" s="188"/>
      <c r="H11" s="81">
        <v>0.655</v>
      </c>
      <c r="I11" s="85">
        <f t="shared" si="0"/>
        <v>0</v>
      </c>
      <c r="J11" s="188"/>
    </row>
    <row r="12" spans="1:10" ht="12.75">
      <c r="A12" s="188"/>
      <c r="B12" s="193"/>
      <c r="C12" s="188"/>
      <c r="D12" s="188"/>
      <c r="E12" s="188"/>
      <c r="F12" s="188"/>
      <c r="G12" s="188"/>
      <c r="H12" s="81">
        <v>0.655</v>
      </c>
      <c r="I12" s="85">
        <f t="shared" si="0"/>
        <v>0</v>
      </c>
      <c r="J12" s="188"/>
    </row>
    <row r="13" spans="1:10" ht="12.75">
      <c r="A13" s="188"/>
      <c r="B13" s="193"/>
      <c r="C13" s="188"/>
      <c r="D13" s="188"/>
      <c r="E13" s="188"/>
      <c r="F13" s="188"/>
      <c r="G13" s="188"/>
      <c r="H13" s="81">
        <v>0.655</v>
      </c>
      <c r="I13" s="85">
        <f t="shared" si="0"/>
        <v>0</v>
      </c>
      <c r="J13" s="188"/>
    </row>
    <row r="14" spans="1:10" ht="12.75">
      <c r="A14" s="188"/>
      <c r="B14" s="193"/>
      <c r="C14" s="188"/>
      <c r="D14" s="188"/>
      <c r="E14" s="188"/>
      <c r="F14" s="188"/>
      <c r="G14" s="188"/>
      <c r="H14" s="81">
        <v>0.655</v>
      </c>
      <c r="I14" s="85">
        <f t="shared" si="0"/>
        <v>0</v>
      </c>
      <c r="J14" s="188"/>
    </row>
    <row r="15" spans="1:10" ht="12.75">
      <c r="A15" s="188"/>
      <c r="B15" s="193"/>
      <c r="C15" s="188"/>
      <c r="D15" s="188"/>
      <c r="E15" s="188"/>
      <c r="F15" s="188"/>
      <c r="G15" s="188"/>
      <c r="H15" s="81">
        <v>0.655</v>
      </c>
      <c r="I15" s="85">
        <f t="shared" si="0"/>
        <v>0</v>
      </c>
      <c r="J15" s="188"/>
    </row>
    <row r="16" spans="1:10" ht="12.75">
      <c r="A16" s="188"/>
      <c r="B16" s="193"/>
      <c r="C16" s="188"/>
      <c r="D16" s="188"/>
      <c r="E16" s="188"/>
      <c r="F16" s="188"/>
      <c r="G16" s="188"/>
      <c r="H16" s="81">
        <v>0.655</v>
      </c>
      <c r="I16" s="85">
        <f t="shared" si="0"/>
        <v>0</v>
      </c>
      <c r="J16" s="188"/>
    </row>
    <row r="17" spans="1:10" ht="12.75">
      <c r="A17" s="188"/>
      <c r="B17" s="193"/>
      <c r="C17" s="188"/>
      <c r="D17" s="188"/>
      <c r="E17" s="188"/>
      <c r="F17" s="188"/>
      <c r="G17" s="188"/>
      <c r="H17" s="81">
        <v>0.655</v>
      </c>
      <c r="I17" s="85">
        <f t="shared" si="0"/>
        <v>0</v>
      </c>
      <c r="J17" s="188"/>
    </row>
    <row r="18" spans="1:10" ht="12.75">
      <c r="A18" s="188"/>
      <c r="B18" s="193"/>
      <c r="C18" s="188"/>
      <c r="D18" s="188"/>
      <c r="E18" s="188"/>
      <c r="F18" s="188"/>
      <c r="G18" s="188"/>
      <c r="H18" s="81">
        <v>0.655</v>
      </c>
      <c r="I18" s="85">
        <f t="shared" si="0"/>
        <v>0</v>
      </c>
      <c r="J18" s="188"/>
    </row>
    <row r="19" spans="1:10" ht="12.75">
      <c r="A19" s="188"/>
      <c r="B19" s="193"/>
      <c r="C19" s="188"/>
      <c r="D19" s="188"/>
      <c r="E19" s="188"/>
      <c r="F19" s="188"/>
      <c r="G19" s="188"/>
      <c r="H19" s="81">
        <v>0.655</v>
      </c>
      <c r="I19" s="85">
        <f t="shared" si="0"/>
        <v>0</v>
      </c>
      <c r="J19" s="188"/>
    </row>
    <row r="20" spans="1:10" ht="12.75">
      <c r="A20" s="188"/>
      <c r="B20" s="193"/>
      <c r="C20" s="188"/>
      <c r="D20" s="188"/>
      <c r="E20" s="188"/>
      <c r="F20" s="188"/>
      <c r="G20" s="188"/>
      <c r="H20" s="81">
        <v>0.655</v>
      </c>
      <c r="I20" s="85">
        <f t="shared" si="0"/>
        <v>0</v>
      </c>
      <c r="J20" s="188"/>
    </row>
    <row r="21" spans="1:10" ht="12.75">
      <c r="A21" s="188"/>
      <c r="B21" s="193"/>
      <c r="C21" s="188"/>
      <c r="D21" s="188"/>
      <c r="E21" s="188"/>
      <c r="F21" s="188"/>
      <c r="G21" s="188"/>
      <c r="H21" s="81">
        <v>0.655</v>
      </c>
      <c r="I21" s="85">
        <f t="shared" si="0"/>
        <v>0</v>
      </c>
      <c r="J21" s="188"/>
    </row>
    <row r="22" spans="1:10" ht="12.75">
      <c r="A22" s="188"/>
      <c r="B22" s="193"/>
      <c r="C22" s="188"/>
      <c r="D22" s="188"/>
      <c r="E22" s="188"/>
      <c r="F22" s="188"/>
      <c r="G22" s="188"/>
      <c r="H22" s="81">
        <v>0.655</v>
      </c>
      <c r="I22" s="85">
        <f t="shared" si="0"/>
        <v>0</v>
      </c>
      <c r="J22" s="188"/>
    </row>
    <row r="23" spans="1:10" ht="12.75">
      <c r="A23" s="188"/>
      <c r="B23" s="193"/>
      <c r="C23" s="188"/>
      <c r="D23" s="188"/>
      <c r="E23" s="188"/>
      <c r="F23" s="188"/>
      <c r="G23" s="188"/>
      <c r="H23" s="81">
        <v>0.655</v>
      </c>
      <c r="I23" s="85">
        <f t="shared" si="0"/>
        <v>0</v>
      </c>
      <c r="J23" s="188"/>
    </row>
    <row r="24" spans="1:10" ht="12.75">
      <c r="A24" s="188"/>
      <c r="B24" s="193"/>
      <c r="C24" s="188"/>
      <c r="D24" s="188"/>
      <c r="E24" s="188"/>
      <c r="F24" s="188"/>
      <c r="G24" s="188"/>
      <c r="H24" s="81">
        <v>0.655</v>
      </c>
      <c r="I24" s="85">
        <f t="shared" si="0"/>
        <v>0</v>
      </c>
      <c r="J24" s="188"/>
    </row>
    <row r="25" spans="1:10" ht="12.75">
      <c r="A25" s="188"/>
      <c r="B25" s="193"/>
      <c r="C25" s="188"/>
      <c r="D25" s="188"/>
      <c r="E25" s="188"/>
      <c r="F25" s="188"/>
      <c r="G25" s="188"/>
      <c r="H25" s="81">
        <v>0.655</v>
      </c>
      <c r="I25" s="85">
        <f t="shared" si="0"/>
        <v>0</v>
      </c>
      <c r="J25" s="188"/>
    </row>
    <row r="26" spans="1:10" ht="12.75">
      <c r="A26" s="188"/>
      <c r="B26" s="193"/>
      <c r="C26" s="188"/>
      <c r="D26" s="188"/>
      <c r="E26" s="188"/>
      <c r="F26" s="188"/>
      <c r="G26" s="188"/>
      <c r="H26" s="81">
        <v>0.655</v>
      </c>
      <c r="I26" s="85">
        <f t="shared" si="0"/>
        <v>0</v>
      </c>
      <c r="J26" s="188"/>
    </row>
    <row r="27" spans="1:10" ht="12.75">
      <c r="A27" s="188"/>
      <c r="B27" s="193"/>
      <c r="C27" s="188"/>
      <c r="D27" s="188"/>
      <c r="E27" s="188"/>
      <c r="F27" s="188"/>
      <c r="G27" s="188"/>
      <c r="H27" s="81">
        <v>0.655</v>
      </c>
      <c r="I27" s="85">
        <f t="shared" si="0"/>
        <v>0</v>
      </c>
      <c r="J27" s="188"/>
    </row>
    <row r="28" spans="1:10" ht="12.75">
      <c r="A28" s="188"/>
      <c r="B28" s="193"/>
      <c r="C28" s="188"/>
      <c r="D28" s="188"/>
      <c r="E28" s="188"/>
      <c r="F28" s="188"/>
      <c r="G28" s="188"/>
      <c r="H28" s="81">
        <v>0.655</v>
      </c>
      <c r="I28" s="85">
        <f t="shared" si="0"/>
        <v>0</v>
      </c>
      <c r="J28" s="188"/>
    </row>
    <row r="29" spans="1:10" ht="12.75">
      <c r="A29" s="188"/>
      <c r="B29" s="193"/>
      <c r="C29" s="188"/>
      <c r="D29" s="188"/>
      <c r="E29" s="188"/>
      <c r="F29" s="188"/>
      <c r="G29" s="188"/>
      <c r="H29" s="81">
        <v>0.655</v>
      </c>
      <c r="I29" s="85">
        <f t="shared" si="0"/>
        <v>0</v>
      </c>
      <c r="J29" s="188"/>
    </row>
    <row r="30" spans="1:10" ht="12.75">
      <c r="A30" s="188"/>
      <c r="B30" s="193"/>
      <c r="C30" s="188"/>
      <c r="D30" s="188"/>
      <c r="E30" s="188"/>
      <c r="F30" s="188"/>
      <c r="G30" s="188"/>
      <c r="H30" s="81">
        <v>0.655</v>
      </c>
      <c r="I30" s="85">
        <f t="shared" si="0"/>
        <v>0</v>
      </c>
      <c r="J30" s="188"/>
    </row>
    <row r="31" spans="1:10" ht="12.75">
      <c r="A31" s="188"/>
      <c r="B31" s="193"/>
      <c r="C31" s="188"/>
      <c r="D31" s="188"/>
      <c r="E31" s="188"/>
      <c r="F31" s="188"/>
      <c r="G31" s="188"/>
      <c r="H31" s="81">
        <v>0.655</v>
      </c>
      <c r="I31" s="85">
        <f t="shared" si="0"/>
        <v>0</v>
      </c>
      <c r="J31" s="188"/>
    </row>
    <row r="32" spans="1:10" ht="12.75">
      <c r="A32" s="188"/>
      <c r="B32" s="193"/>
      <c r="C32" s="188"/>
      <c r="D32" s="188"/>
      <c r="E32" s="188"/>
      <c r="F32" s="188"/>
      <c r="G32" s="188"/>
      <c r="H32" s="81">
        <v>0.655</v>
      </c>
      <c r="I32" s="85">
        <f t="shared" si="0"/>
        <v>0</v>
      </c>
      <c r="J32" s="188"/>
    </row>
    <row r="33" spans="1:10" ht="12.75">
      <c r="A33" s="188"/>
      <c r="B33" s="193"/>
      <c r="C33" s="188"/>
      <c r="D33" s="188"/>
      <c r="E33" s="188"/>
      <c r="F33" s="188"/>
      <c r="G33" s="188"/>
      <c r="H33" s="81">
        <v>0.655</v>
      </c>
      <c r="I33" s="85">
        <f t="shared" si="0"/>
        <v>0</v>
      </c>
      <c r="J33" s="188"/>
    </row>
    <row r="34" spans="1:10" ht="12.75">
      <c r="A34" s="188"/>
      <c r="B34" s="193"/>
      <c r="C34" s="188"/>
      <c r="D34" s="188"/>
      <c r="E34" s="188"/>
      <c r="F34" s="188"/>
      <c r="G34" s="188"/>
      <c r="H34" s="81">
        <v>0.655</v>
      </c>
      <c r="I34" s="85">
        <f t="shared" si="0"/>
        <v>0</v>
      </c>
      <c r="J34" s="188"/>
    </row>
    <row r="35" spans="1:10" ht="12.75">
      <c r="A35" s="188"/>
      <c r="B35" s="193"/>
      <c r="C35" s="188"/>
      <c r="D35" s="188"/>
      <c r="E35" s="188"/>
      <c r="F35" s="188"/>
      <c r="G35" s="188"/>
      <c r="H35" s="81">
        <v>0.655</v>
      </c>
      <c r="I35" s="85">
        <f t="shared" si="0"/>
        <v>0</v>
      </c>
      <c r="J35" s="188"/>
    </row>
    <row r="36" spans="1:10" ht="12.75">
      <c r="A36" s="188"/>
      <c r="B36" s="193"/>
      <c r="C36" s="188"/>
      <c r="D36" s="188"/>
      <c r="E36" s="188"/>
      <c r="F36" s="188"/>
      <c r="G36" s="188"/>
      <c r="H36" s="81">
        <v>0.655</v>
      </c>
      <c r="I36" s="85">
        <f t="shared" si="0"/>
        <v>0</v>
      </c>
      <c r="J36" s="188"/>
    </row>
    <row r="37" spans="1:10" ht="12.75">
      <c r="A37" s="188"/>
      <c r="B37" s="193"/>
      <c r="C37" s="188"/>
      <c r="D37" s="188"/>
      <c r="E37" s="188"/>
      <c r="F37" s="188"/>
      <c r="G37" s="188"/>
      <c r="H37" s="81">
        <v>0.655</v>
      </c>
      <c r="I37" s="85">
        <f t="shared" si="0"/>
        <v>0</v>
      </c>
      <c r="J37" s="188"/>
    </row>
    <row r="38" spans="1:10" ht="12.75">
      <c r="A38" s="188"/>
      <c r="B38" s="193"/>
      <c r="C38" s="188"/>
      <c r="D38" s="188"/>
      <c r="E38" s="188"/>
      <c r="F38" s="188"/>
      <c r="G38" s="188"/>
      <c r="H38" s="81">
        <v>0.655</v>
      </c>
      <c r="I38" s="85">
        <f t="shared" si="0"/>
        <v>0</v>
      </c>
      <c r="J38" s="188"/>
    </row>
    <row r="39" spans="1:10" ht="12.75">
      <c r="A39" s="188"/>
      <c r="B39" s="193"/>
      <c r="C39" s="188"/>
      <c r="D39" s="188"/>
      <c r="E39" s="188"/>
      <c r="F39" s="188"/>
      <c r="G39" s="188"/>
      <c r="H39" s="81">
        <v>0.655</v>
      </c>
      <c r="I39" s="85">
        <f t="shared" si="0"/>
        <v>0</v>
      </c>
      <c r="J39" s="188"/>
    </row>
    <row r="40" spans="1:10" ht="12.75">
      <c r="A40" s="188"/>
      <c r="B40" s="193"/>
      <c r="C40" s="188"/>
      <c r="D40" s="188"/>
      <c r="E40" s="188"/>
      <c r="F40" s="188"/>
      <c r="G40" s="188"/>
      <c r="H40" s="81">
        <v>0.655</v>
      </c>
      <c r="I40" s="85">
        <f t="shared" si="0"/>
        <v>0</v>
      </c>
      <c r="J40" s="188"/>
    </row>
    <row r="41" spans="1:10" ht="12.75">
      <c r="A41" s="188"/>
      <c r="B41" s="193"/>
      <c r="C41" s="188"/>
      <c r="D41" s="188"/>
      <c r="E41" s="188"/>
      <c r="F41" s="188"/>
      <c r="G41" s="188"/>
      <c r="H41" s="81">
        <v>0.655</v>
      </c>
      <c r="I41" s="85">
        <f t="shared" si="0"/>
        <v>0</v>
      </c>
      <c r="J41" s="188"/>
    </row>
    <row r="42" spans="1:10" ht="12.75">
      <c r="A42" s="188"/>
      <c r="B42" s="193"/>
      <c r="C42" s="188"/>
      <c r="D42" s="188"/>
      <c r="E42" s="188"/>
      <c r="F42" s="188"/>
      <c r="G42" s="188"/>
      <c r="H42" s="81">
        <v>0.655</v>
      </c>
      <c r="I42" s="85">
        <f t="shared" si="0"/>
        <v>0</v>
      </c>
      <c r="J42" s="188"/>
    </row>
    <row r="43" spans="1:10" ht="12.75">
      <c r="A43" s="188"/>
      <c r="B43" s="193"/>
      <c r="C43" s="188"/>
      <c r="D43" s="188"/>
      <c r="E43" s="188"/>
      <c r="F43" s="188"/>
      <c r="G43" s="188"/>
      <c r="H43" s="81">
        <v>0.655</v>
      </c>
      <c r="I43" s="85">
        <f t="shared" si="0"/>
        <v>0</v>
      </c>
      <c r="J43" s="188"/>
    </row>
    <row r="44" spans="1:10" ht="12.75">
      <c r="A44" s="188"/>
      <c r="B44" s="193"/>
      <c r="C44" s="188"/>
      <c r="D44" s="188"/>
      <c r="E44" s="188"/>
      <c r="F44" s="188"/>
      <c r="G44" s="188"/>
      <c r="H44" s="81">
        <v>0.655</v>
      </c>
      <c r="I44" s="85">
        <f t="shared" si="0"/>
        <v>0</v>
      </c>
      <c r="J44" s="188"/>
    </row>
    <row r="45" spans="1:10" ht="12.75">
      <c r="A45" s="188"/>
      <c r="B45" s="193"/>
      <c r="C45" s="188"/>
      <c r="D45" s="188"/>
      <c r="E45" s="188"/>
      <c r="F45" s="188"/>
      <c r="G45" s="188"/>
      <c r="H45" s="81">
        <v>0.655</v>
      </c>
      <c r="I45" s="85">
        <f t="shared" si="0"/>
        <v>0</v>
      </c>
      <c r="J45" s="188"/>
    </row>
    <row r="46" spans="1:10" ht="12.75">
      <c r="A46" s="86" t="s">
        <v>62</v>
      </c>
      <c r="B46" s="66"/>
      <c r="C46" s="66"/>
      <c r="D46" s="66"/>
      <c r="E46" s="66"/>
      <c r="F46" s="66"/>
      <c r="G46" s="66"/>
      <c r="H46" s="88"/>
      <c r="I46" s="88"/>
      <c r="J46" s="83"/>
    </row>
    <row r="47" spans="1:10" ht="12.75">
      <c r="A47" s="71" t="s">
        <v>41</v>
      </c>
      <c r="B47" s="71" t="s">
        <v>37</v>
      </c>
      <c r="C47" s="71" t="s">
        <v>39</v>
      </c>
      <c r="D47" s="71" t="s">
        <v>139</v>
      </c>
      <c r="E47" s="71" t="s">
        <v>40</v>
      </c>
      <c r="F47" s="71" t="s">
        <v>38</v>
      </c>
      <c r="G47" s="71" t="s">
        <v>46</v>
      </c>
      <c r="H47" s="82" t="s">
        <v>46</v>
      </c>
      <c r="I47" s="84">
        <f>SUM(I48:I87)</f>
        <v>0</v>
      </c>
      <c r="J47" s="72" t="s">
        <v>14</v>
      </c>
    </row>
    <row r="48" spans="1:10" ht="12.75">
      <c r="A48" s="188"/>
      <c r="B48" s="194">
        <v>45505</v>
      </c>
      <c r="C48" s="188"/>
      <c r="D48" s="188"/>
      <c r="E48" s="188"/>
      <c r="F48" s="188"/>
      <c r="G48" s="188"/>
      <c r="H48" s="81">
        <v>0.655</v>
      </c>
      <c r="I48" s="85">
        <f>H48*G48</f>
        <v>0</v>
      </c>
      <c r="J48" s="184"/>
    </row>
    <row r="49" spans="1:10" ht="12.75">
      <c r="A49" s="188"/>
      <c r="B49" s="193"/>
      <c r="C49" s="188"/>
      <c r="D49" s="188"/>
      <c r="E49" s="188"/>
      <c r="F49" s="188"/>
      <c r="G49" s="188"/>
      <c r="H49" s="81">
        <v>0.655</v>
      </c>
      <c r="I49" s="85">
        <f aca="true" t="shared" si="1" ref="I49:I87">H49*G49</f>
        <v>0</v>
      </c>
      <c r="J49" s="184"/>
    </row>
    <row r="50" spans="1:10" ht="12.75">
      <c r="A50" s="188"/>
      <c r="B50" s="193"/>
      <c r="C50" s="188"/>
      <c r="D50" s="188"/>
      <c r="E50" s="188"/>
      <c r="F50" s="188"/>
      <c r="G50" s="188"/>
      <c r="H50" s="81">
        <v>0.655</v>
      </c>
      <c r="I50" s="85">
        <f t="shared" si="1"/>
        <v>0</v>
      </c>
      <c r="J50" s="184"/>
    </row>
    <row r="51" spans="1:10" ht="12.75">
      <c r="A51" s="188"/>
      <c r="B51" s="193"/>
      <c r="C51" s="188"/>
      <c r="D51" s="188"/>
      <c r="E51" s="188"/>
      <c r="F51" s="188"/>
      <c r="G51" s="188"/>
      <c r="H51" s="81">
        <v>0.655</v>
      </c>
      <c r="I51" s="85">
        <f t="shared" si="1"/>
        <v>0</v>
      </c>
      <c r="J51" s="184"/>
    </row>
    <row r="52" spans="1:10" ht="12.75">
      <c r="A52" s="188"/>
      <c r="B52" s="193"/>
      <c r="C52" s="188"/>
      <c r="D52" s="188"/>
      <c r="E52" s="188"/>
      <c r="F52" s="188"/>
      <c r="G52" s="188"/>
      <c r="H52" s="81">
        <v>0.655</v>
      </c>
      <c r="I52" s="85">
        <f t="shared" si="1"/>
        <v>0</v>
      </c>
      <c r="J52" s="184"/>
    </row>
    <row r="53" spans="1:10" ht="12.75">
      <c r="A53" s="188"/>
      <c r="B53" s="193"/>
      <c r="C53" s="188"/>
      <c r="D53" s="188"/>
      <c r="E53" s="188"/>
      <c r="F53" s="188"/>
      <c r="G53" s="188"/>
      <c r="H53" s="81">
        <v>0.655</v>
      </c>
      <c r="I53" s="85">
        <f t="shared" si="1"/>
        <v>0</v>
      </c>
      <c r="J53" s="184"/>
    </row>
    <row r="54" spans="1:10" ht="12.75">
      <c r="A54" s="188"/>
      <c r="B54" s="193"/>
      <c r="C54" s="188"/>
      <c r="D54" s="188"/>
      <c r="E54" s="188"/>
      <c r="F54" s="188"/>
      <c r="G54" s="188"/>
      <c r="H54" s="81">
        <v>0.655</v>
      </c>
      <c r="I54" s="85">
        <f t="shared" si="1"/>
        <v>0</v>
      </c>
      <c r="J54" s="184"/>
    </row>
    <row r="55" spans="1:10" ht="12.75">
      <c r="A55" s="188"/>
      <c r="B55" s="193"/>
      <c r="C55" s="188"/>
      <c r="D55" s="188"/>
      <c r="E55" s="188"/>
      <c r="F55" s="188"/>
      <c r="G55" s="188"/>
      <c r="H55" s="81">
        <v>0.655</v>
      </c>
      <c r="I55" s="85">
        <f t="shared" si="1"/>
        <v>0</v>
      </c>
      <c r="J55" s="184"/>
    </row>
    <row r="56" spans="1:10" ht="12.75">
      <c r="A56" s="188"/>
      <c r="B56" s="193"/>
      <c r="C56" s="188"/>
      <c r="D56" s="188"/>
      <c r="E56" s="188"/>
      <c r="F56" s="188"/>
      <c r="G56" s="188"/>
      <c r="H56" s="81">
        <v>0.655</v>
      </c>
      <c r="I56" s="85">
        <f t="shared" si="1"/>
        <v>0</v>
      </c>
      <c r="J56" s="184"/>
    </row>
    <row r="57" spans="1:10" ht="12.75">
      <c r="A57" s="188"/>
      <c r="B57" s="193"/>
      <c r="C57" s="188"/>
      <c r="D57" s="188"/>
      <c r="E57" s="188"/>
      <c r="F57" s="188"/>
      <c r="G57" s="188"/>
      <c r="H57" s="81">
        <v>0.655</v>
      </c>
      <c r="I57" s="85">
        <f t="shared" si="1"/>
        <v>0</v>
      </c>
      <c r="J57" s="184"/>
    </row>
    <row r="58" spans="1:10" ht="12.75">
      <c r="A58" s="188"/>
      <c r="B58" s="193"/>
      <c r="C58" s="188"/>
      <c r="D58" s="188"/>
      <c r="E58" s="188"/>
      <c r="F58" s="188"/>
      <c r="G58" s="188"/>
      <c r="H58" s="81">
        <v>0.655</v>
      </c>
      <c r="I58" s="85">
        <f t="shared" si="1"/>
        <v>0</v>
      </c>
      <c r="J58" s="184"/>
    </row>
    <row r="59" spans="1:10" ht="12.75">
      <c r="A59" s="188"/>
      <c r="B59" s="193"/>
      <c r="C59" s="188"/>
      <c r="D59" s="188"/>
      <c r="E59" s="188"/>
      <c r="F59" s="188"/>
      <c r="G59" s="188"/>
      <c r="H59" s="81">
        <v>0.655</v>
      </c>
      <c r="I59" s="85">
        <f t="shared" si="1"/>
        <v>0</v>
      </c>
      <c r="J59" s="184"/>
    </row>
    <row r="60" spans="1:10" ht="12.75">
      <c r="A60" s="188"/>
      <c r="B60" s="193"/>
      <c r="C60" s="188"/>
      <c r="D60" s="188"/>
      <c r="E60" s="188"/>
      <c r="F60" s="188"/>
      <c r="G60" s="188"/>
      <c r="H60" s="81">
        <v>0.655</v>
      </c>
      <c r="I60" s="85">
        <f t="shared" si="1"/>
        <v>0</v>
      </c>
      <c r="J60" s="184"/>
    </row>
    <row r="61" spans="1:10" ht="12.75">
      <c r="A61" s="188"/>
      <c r="B61" s="193"/>
      <c r="C61" s="188"/>
      <c r="D61" s="188"/>
      <c r="E61" s="188"/>
      <c r="F61" s="188"/>
      <c r="G61" s="188"/>
      <c r="H61" s="81">
        <v>0.655</v>
      </c>
      <c r="I61" s="85">
        <f t="shared" si="1"/>
        <v>0</v>
      </c>
      <c r="J61" s="184"/>
    </row>
    <row r="62" spans="1:10" ht="12.75">
      <c r="A62" s="188"/>
      <c r="B62" s="193"/>
      <c r="C62" s="188"/>
      <c r="D62" s="188"/>
      <c r="E62" s="188"/>
      <c r="F62" s="188"/>
      <c r="G62" s="188"/>
      <c r="H62" s="81">
        <v>0.655</v>
      </c>
      <c r="I62" s="85">
        <f t="shared" si="1"/>
        <v>0</v>
      </c>
      <c r="J62" s="184"/>
    </row>
    <row r="63" spans="1:10" ht="12.75">
      <c r="A63" s="188"/>
      <c r="B63" s="193"/>
      <c r="C63" s="188"/>
      <c r="D63" s="188"/>
      <c r="E63" s="188"/>
      <c r="F63" s="188"/>
      <c r="G63" s="188"/>
      <c r="H63" s="81">
        <v>0.655</v>
      </c>
      <c r="I63" s="85">
        <f t="shared" si="1"/>
        <v>0</v>
      </c>
      <c r="J63" s="184"/>
    </row>
    <row r="64" spans="1:10" ht="12.75">
      <c r="A64" s="188"/>
      <c r="B64" s="193"/>
      <c r="C64" s="188"/>
      <c r="D64" s="188"/>
      <c r="E64" s="188"/>
      <c r="F64" s="188"/>
      <c r="G64" s="188"/>
      <c r="H64" s="81">
        <v>0.655</v>
      </c>
      <c r="I64" s="85">
        <f t="shared" si="1"/>
        <v>0</v>
      </c>
      <c r="J64" s="184"/>
    </row>
    <row r="65" spans="1:10" ht="12.75">
      <c r="A65" s="188"/>
      <c r="B65" s="193"/>
      <c r="C65" s="188"/>
      <c r="D65" s="188"/>
      <c r="E65" s="188"/>
      <c r="F65" s="188"/>
      <c r="G65" s="188"/>
      <c r="H65" s="81">
        <v>0.655</v>
      </c>
      <c r="I65" s="85">
        <f t="shared" si="1"/>
        <v>0</v>
      </c>
      <c r="J65" s="184"/>
    </row>
    <row r="66" spans="1:10" ht="12.75">
      <c r="A66" s="188"/>
      <c r="B66" s="193"/>
      <c r="C66" s="188"/>
      <c r="D66" s="188"/>
      <c r="E66" s="188"/>
      <c r="F66" s="188"/>
      <c r="G66" s="188"/>
      <c r="H66" s="81">
        <v>0.655</v>
      </c>
      <c r="I66" s="85">
        <f t="shared" si="1"/>
        <v>0</v>
      </c>
      <c r="J66" s="184"/>
    </row>
    <row r="67" spans="1:10" ht="12.75">
      <c r="A67" s="188"/>
      <c r="B67" s="193"/>
      <c r="C67" s="188"/>
      <c r="D67" s="188"/>
      <c r="E67" s="188"/>
      <c r="F67" s="188"/>
      <c r="G67" s="188"/>
      <c r="H67" s="81">
        <v>0.655</v>
      </c>
      <c r="I67" s="85">
        <f t="shared" si="1"/>
        <v>0</v>
      </c>
      <c r="J67" s="184"/>
    </row>
    <row r="68" spans="1:10" ht="12.75">
      <c r="A68" s="188"/>
      <c r="B68" s="193"/>
      <c r="C68" s="188"/>
      <c r="D68" s="188"/>
      <c r="E68" s="188"/>
      <c r="F68" s="188"/>
      <c r="G68" s="188"/>
      <c r="H68" s="81">
        <v>0.655</v>
      </c>
      <c r="I68" s="85">
        <f t="shared" si="1"/>
        <v>0</v>
      </c>
      <c r="J68" s="184"/>
    </row>
    <row r="69" spans="1:10" ht="12.75">
      <c r="A69" s="188"/>
      <c r="B69" s="193"/>
      <c r="C69" s="188"/>
      <c r="D69" s="188"/>
      <c r="E69" s="188"/>
      <c r="F69" s="188"/>
      <c r="G69" s="188"/>
      <c r="H69" s="81">
        <v>0.655</v>
      </c>
      <c r="I69" s="85">
        <f t="shared" si="1"/>
        <v>0</v>
      </c>
      <c r="J69" s="184"/>
    </row>
    <row r="70" spans="1:10" ht="12.75">
      <c r="A70" s="188"/>
      <c r="B70" s="193"/>
      <c r="C70" s="188"/>
      <c r="D70" s="188"/>
      <c r="E70" s="188"/>
      <c r="F70" s="188"/>
      <c r="G70" s="188"/>
      <c r="H70" s="81">
        <v>0.655</v>
      </c>
      <c r="I70" s="85">
        <f t="shared" si="1"/>
        <v>0</v>
      </c>
      <c r="J70" s="184"/>
    </row>
    <row r="71" spans="1:10" ht="12.75">
      <c r="A71" s="188"/>
      <c r="B71" s="193"/>
      <c r="C71" s="188"/>
      <c r="D71" s="188"/>
      <c r="E71" s="188"/>
      <c r="F71" s="188"/>
      <c r="G71" s="188"/>
      <c r="H71" s="81">
        <v>0.655</v>
      </c>
      <c r="I71" s="85">
        <f t="shared" si="1"/>
        <v>0</v>
      </c>
      <c r="J71" s="184"/>
    </row>
    <row r="72" spans="1:10" ht="12.75">
      <c r="A72" s="188"/>
      <c r="B72" s="193"/>
      <c r="C72" s="188"/>
      <c r="D72" s="188"/>
      <c r="E72" s="188"/>
      <c r="F72" s="188"/>
      <c r="G72" s="188"/>
      <c r="H72" s="81">
        <v>0.655</v>
      </c>
      <c r="I72" s="85">
        <f t="shared" si="1"/>
        <v>0</v>
      </c>
      <c r="J72" s="184"/>
    </row>
    <row r="73" spans="1:10" ht="12.75">
      <c r="A73" s="188"/>
      <c r="B73" s="193"/>
      <c r="C73" s="188"/>
      <c r="D73" s="188"/>
      <c r="E73" s="188"/>
      <c r="F73" s="188"/>
      <c r="G73" s="188"/>
      <c r="H73" s="81">
        <v>0.655</v>
      </c>
      <c r="I73" s="85">
        <f t="shared" si="1"/>
        <v>0</v>
      </c>
      <c r="J73" s="184"/>
    </row>
    <row r="74" spans="1:10" ht="12.75">
      <c r="A74" s="188"/>
      <c r="B74" s="193"/>
      <c r="C74" s="188"/>
      <c r="D74" s="188"/>
      <c r="E74" s="188"/>
      <c r="F74" s="188"/>
      <c r="G74" s="188"/>
      <c r="H74" s="81">
        <v>0.655</v>
      </c>
      <c r="I74" s="85">
        <f t="shared" si="1"/>
        <v>0</v>
      </c>
      <c r="J74" s="184"/>
    </row>
    <row r="75" spans="1:10" ht="12.75">
      <c r="A75" s="188"/>
      <c r="B75" s="193"/>
      <c r="C75" s="188"/>
      <c r="D75" s="188"/>
      <c r="E75" s="188"/>
      <c r="F75" s="188"/>
      <c r="G75" s="188"/>
      <c r="H75" s="81">
        <v>0.655</v>
      </c>
      <c r="I75" s="85">
        <f t="shared" si="1"/>
        <v>0</v>
      </c>
      <c r="J75" s="184"/>
    </row>
    <row r="76" spans="1:10" ht="12.75">
      <c r="A76" s="188"/>
      <c r="B76" s="193"/>
      <c r="C76" s="188"/>
      <c r="D76" s="188"/>
      <c r="E76" s="188"/>
      <c r="F76" s="188"/>
      <c r="G76" s="188"/>
      <c r="H76" s="81">
        <v>0.655</v>
      </c>
      <c r="I76" s="85">
        <f t="shared" si="1"/>
        <v>0</v>
      </c>
      <c r="J76" s="184"/>
    </row>
    <row r="77" spans="1:10" ht="12.75">
      <c r="A77" s="188"/>
      <c r="B77" s="193"/>
      <c r="C77" s="188"/>
      <c r="D77" s="188"/>
      <c r="E77" s="188"/>
      <c r="F77" s="188"/>
      <c r="G77" s="188"/>
      <c r="H77" s="81">
        <v>0.655</v>
      </c>
      <c r="I77" s="85">
        <f t="shared" si="1"/>
        <v>0</v>
      </c>
      <c r="J77" s="184"/>
    </row>
    <row r="78" spans="1:10" ht="12.75">
      <c r="A78" s="188"/>
      <c r="B78" s="193"/>
      <c r="C78" s="188"/>
      <c r="D78" s="188"/>
      <c r="E78" s="188"/>
      <c r="F78" s="188"/>
      <c r="G78" s="188"/>
      <c r="H78" s="81">
        <v>0.655</v>
      </c>
      <c r="I78" s="85">
        <f t="shared" si="1"/>
        <v>0</v>
      </c>
      <c r="J78" s="184"/>
    </row>
    <row r="79" spans="1:10" ht="12.75">
      <c r="A79" s="188"/>
      <c r="B79" s="193"/>
      <c r="C79" s="188"/>
      <c r="D79" s="188"/>
      <c r="E79" s="188"/>
      <c r="F79" s="188"/>
      <c r="G79" s="188"/>
      <c r="H79" s="81">
        <v>0.655</v>
      </c>
      <c r="I79" s="85">
        <f t="shared" si="1"/>
        <v>0</v>
      </c>
      <c r="J79" s="184"/>
    </row>
    <row r="80" spans="1:10" ht="12.75">
      <c r="A80" s="188"/>
      <c r="B80" s="193"/>
      <c r="C80" s="188"/>
      <c r="D80" s="188"/>
      <c r="E80" s="188"/>
      <c r="F80" s="188"/>
      <c r="G80" s="188"/>
      <c r="H80" s="81">
        <v>0.655</v>
      </c>
      <c r="I80" s="85">
        <f t="shared" si="1"/>
        <v>0</v>
      </c>
      <c r="J80" s="184"/>
    </row>
    <row r="81" spans="1:10" ht="12.75">
      <c r="A81" s="188"/>
      <c r="B81" s="193"/>
      <c r="C81" s="188"/>
      <c r="D81" s="188"/>
      <c r="E81" s="188"/>
      <c r="F81" s="188"/>
      <c r="G81" s="188"/>
      <c r="H81" s="81">
        <v>0.655</v>
      </c>
      <c r="I81" s="85">
        <f t="shared" si="1"/>
        <v>0</v>
      </c>
      <c r="J81" s="184"/>
    </row>
    <row r="82" spans="1:10" ht="12.75">
      <c r="A82" s="188"/>
      <c r="B82" s="193"/>
      <c r="C82" s="188"/>
      <c r="D82" s="188"/>
      <c r="E82" s="188"/>
      <c r="F82" s="188"/>
      <c r="G82" s="188"/>
      <c r="H82" s="81">
        <v>0.655</v>
      </c>
      <c r="I82" s="85">
        <f t="shared" si="1"/>
        <v>0</v>
      </c>
      <c r="J82" s="184"/>
    </row>
    <row r="83" spans="1:10" ht="12.75">
      <c r="A83" s="188"/>
      <c r="B83" s="193"/>
      <c r="C83" s="188"/>
      <c r="D83" s="188"/>
      <c r="E83" s="188"/>
      <c r="F83" s="188"/>
      <c r="G83" s="188"/>
      <c r="H83" s="81">
        <v>0.655</v>
      </c>
      <c r="I83" s="85">
        <f t="shared" si="1"/>
        <v>0</v>
      </c>
      <c r="J83" s="184"/>
    </row>
    <row r="84" spans="1:10" ht="12.75">
      <c r="A84" s="188"/>
      <c r="B84" s="193"/>
      <c r="C84" s="188"/>
      <c r="D84" s="188"/>
      <c r="E84" s="188"/>
      <c r="F84" s="188"/>
      <c r="G84" s="188"/>
      <c r="H84" s="81">
        <v>0.655</v>
      </c>
      <c r="I84" s="85">
        <f t="shared" si="1"/>
        <v>0</v>
      </c>
      <c r="J84" s="184"/>
    </row>
    <row r="85" spans="1:10" ht="12.75">
      <c r="A85" s="188"/>
      <c r="B85" s="193"/>
      <c r="C85" s="188"/>
      <c r="D85" s="188"/>
      <c r="E85" s="188"/>
      <c r="F85" s="188"/>
      <c r="G85" s="188"/>
      <c r="H85" s="81">
        <v>0.655</v>
      </c>
      <c r="I85" s="85">
        <f t="shared" si="1"/>
        <v>0</v>
      </c>
      <c r="J85" s="184"/>
    </row>
    <row r="86" spans="1:10" ht="12.75">
      <c r="A86" s="188"/>
      <c r="B86" s="193"/>
      <c r="C86" s="188"/>
      <c r="D86" s="188"/>
      <c r="E86" s="188"/>
      <c r="F86" s="188"/>
      <c r="G86" s="188"/>
      <c r="H86" s="81">
        <v>0.655</v>
      </c>
      <c r="I86" s="85">
        <f t="shared" si="1"/>
        <v>0</v>
      </c>
      <c r="J86" s="184"/>
    </row>
    <row r="87" spans="1:10" ht="12.75">
      <c r="A87" s="188"/>
      <c r="B87" s="193"/>
      <c r="C87" s="188"/>
      <c r="D87" s="188"/>
      <c r="E87" s="188"/>
      <c r="F87" s="188"/>
      <c r="G87" s="188"/>
      <c r="H87" s="81">
        <v>0.655</v>
      </c>
      <c r="I87" s="85">
        <f t="shared" si="1"/>
        <v>0</v>
      </c>
      <c r="J87" s="184"/>
    </row>
    <row r="88" spans="1:10" ht="12.75">
      <c r="A88" s="86" t="s">
        <v>65</v>
      </c>
      <c r="B88" s="70"/>
      <c r="C88" s="66"/>
      <c r="D88" s="66"/>
      <c r="E88" s="66"/>
      <c r="F88" s="66"/>
      <c r="G88" s="66"/>
      <c r="H88" s="88"/>
      <c r="I88" s="88"/>
      <c r="J88" s="83"/>
    </row>
    <row r="89" spans="1:10" ht="12.75">
      <c r="A89" s="71" t="s">
        <v>41</v>
      </c>
      <c r="B89" s="71" t="s">
        <v>37</v>
      </c>
      <c r="C89" s="71" t="s">
        <v>39</v>
      </c>
      <c r="D89" s="71" t="s">
        <v>139</v>
      </c>
      <c r="E89" s="71" t="s">
        <v>40</v>
      </c>
      <c r="F89" s="71" t="s">
        <v>38</v>
      </c>
      <c r="G89" s="71" t="s">
        <v>46</v>
      </c>
      <c r="H89" s="82" t="s">
        <v>46</v>
      </c>
      <c r="I89" s="84">
        <f>SUM(I90:I129)</f>
        <v>0</v>
      </c>
      <c r="J89" s="72" t="s">
        <v>14</v>
      </c>
    </row>
    <row r="90" spans="1:10" ht="12.75">
      <c r="A90" s="188"/>
      <c r="B90" s="193">
        <v>45536</v>
      </c>
      <c r="C90" s="188"/>
      <c r="D90" s="188"/>
      <c r="E90" s="188"/>
      <c r="F90" s="188"/>
      <c r="G90" s="188"/>
      <c r="H90" s="81">
        <v>0.655</v>
      </c>
      <c r="I90" s="85">
        <f>H90*G90</f>
        <v>0</v>
      </c>
      <c r="J90" s="184"/>
    </row>
    <row r="91" spans="1:10" ht="12.75">
      <c r="A91" s="188"/>
      <c r="B91" s="193"/>
      <c r="C91" s="188"/>
      <c r="D91" s="188"/>
      <c r="E91" s="188"/>
      <c r="F91" s="188"/>
      <c r="G91" s="188"/>
      <c r="H91" s="81">
        <v>0.655</v>
      </c>
      <c r="I91" s="85">
        <f aca="true" t="shared" si="2" ref="I91:I129">H91*G91</f>
        <v>0</v>
      </c>
      <c r="J91" s="184"/>
    </row>
    <row r="92" spans="1:10" ht="12.75">
      <c r="A92" s="188"/>
      <c r="B92" s="193"/>
      <c r="C92" s="188"/>
      <c r="D92" s="188"/>
      <c r="E92" s="188"/>
      <c r="F92" s="188"/>
      <c r="G92" s="188"/>
      <c r="H92" s="81">
        <v>0.655</v>
      </c>
      <c r="I92" s="85">
        <f t="shared" si="2"/>
        <v>0</v>
      </c>
      <c r="J92" s="184"/>
    </row>
    <row r="93" spans="1:10" ht="12.75">
      <c r="A93" s="188"/>
      <c r="B93" s="193"/>
      <c r="C93" s="188"/>
      <c r="D93" s="188"/>
      <c r="E93" s="188"/>
      <c r="F93" s="188"/>
      <c r="G93" s="188"/>
      <c r="H93" s="81">
        <v>0.655</v>
      </c>
      <c r="I93" s="85">
        <f t="shared" si="2"/>
        <v>0</v>
      </c>
      <c r="J93" s="184"/>
    </row>
    <row r="94" spans="1:10" ht="12.75">
      <c r="A94" s="188"/>
      <c r="B94" s="193"/>
      <c r="C94" s="188"/>
      <c r="D94" s="188"/>
      <c r="E94" s="188"/>
      <c r="F94" s="188"/>
      <c r="G94" s="188"/>
      <c r="H94" s="81">
        <v>0.655</v>
      </c>
      <c r="I94" s="85">
        <f t="shared" si="2"/>
        <v>0</v>
      </c>
      <c r="J94" s="184"/>
    </row>
    <row r="95" spans="1:10" ht="12.75">
      <c r="A95" s="188"/>
      <c r="B95" s="193"/>
      <c r="C95" s="188"/>
      <c r="D95" s="188"/>
      <c r="E95" s="188"/>
      <c r="F95" s="188"/>
      <c r="G95" s="188"/>
      <c r="H95" s="81">
        <v>0.655</v>
      </c>
      <c r="I95" s="85">
        <f t="shared" si="2"/>
        <v>0</v>
      </c>
      <c r="J95" s="184"/>
    </row>
    <row r="96" spans="1:10" ht="12.75">
      <c r="A96" s="188"/>
      <c r="B96" s="193"/>
      <c r="C96" s="188"/>
      <c r="D96" s="188"/>
      <c r="E96" s="188"/>
      <c r="F96" s="188"/>
      <c r="G96" s="188"/>
      <c r="H96" s="81">
        <v>0.655</v>
      </c>
      <c r="I96" s="85">
        <f t="shared" si="2"/>
        <v>0</v>
      </c>
      <c r="J96" s="184"/>
    </row>
    <row r="97" spans="1:10" ht="12.75">
      <c r="A97" s="188"/>
      <c r="B97" s="193"/>
      <c r="C97" s="188"/>
      <c r="D97" s="188"/>
      <c r="E97" s="188"/>
      <c r="F97" s="188"/>
      <c r="G97" s="188"/>
      <c r="H97" s="81">
        <v>0.655</v>
      </c>
      <c r="I97" s="85">
        <f t="shared" si="2"/>
        <v>0</v>
      </c>
      <c r="J97" s="184"/>
    </row>
    <row r="98" spans="1:10" ht="12.75">
      <c r="A98" s="188"/>
      <c r="B98" s="193"/>
      <c r="C98" s="188"/>
      <c r="D98" s="188"/>
      <c r="E98" s="188"/>
      <c r="F98" s="188"/>
      <c r="G98" s="188"/>
      <c r="H98" s="81">
        <v>0.655</v>
      </c>
      <c r="I98" s="85">
        <f t="shared" si="2"/>
        <v>0</v>
      </c>
      <c r="J98" s="184"/>
    </row>
    <row r="99" spans="1:10" ht="12.75">
      <c r="A99" s="188"/>
      <c r="B99" s="193"/>
      <c r="C99" s="188"/>
      <c r="D99" s="188"/>
      <c r="E99" s="188"/>
      <c r="F99" s="188"/>
      <c r="G99" s="188"/>
      <c r="H99" s="81">
        <v>0.655</v>
      </c>
      <c r="I99" s="85">
        <f t="shared" si="2"/>
        <v>0</v>
      </c>
      <c r="J99" s="184"/>
    </row>
    <row r="100" spans="1:10" ht="12.75">
      <c r="A100" s="188"/>
      <c r="B100" s="193"/>
      <c r="C100" s="188"/>
      <c r="D100" s="188"/>
      <c r="E100" s="188"/>
      <c r="F100" s="188"/>
      <c r="G100" s="188"/>
      <c r="H100" s="81">
        <v>0.655</v>
      </c>
      <c r="I100" s="85">
        <f t="shared" si="2"/>
        <v>0</v>
      </c>
      <c r="J100" s="184"/>
    </row>
    <row r="101" spans="1:10" ht="12.75">
      <c r="A101" s="188"/>
      <c r="B101" s="193"/>
      <c r="C101" s="188"/>
      <c r="D101" s="188"/>
      <c r="E101" s="188"/>
      <c r="F101" s="188"/>
      <c r="G101" s="188"/>
      <c r="H101" s="81">
        <v>0.655</v>
      </c>
      <c r="I101" s="85">
        <f t="shared" si="2"/>
        <v>0</v>
      </c>
      <c r="J101" s="184"/>
    </row>
    <row r="102" spans="1:10" ht="12.75">
      <c r="A102" s="188"/>
      <c r="B102" s="193"/>
      <c r="C102" s="188"/>
      <c r="D102" s="188"/>
      <c r="E102" s="188"/>
      <c r="F102" s="188"/>
      <c r="G102" s="188"/>
      <c r="H102" s="81">
        <v>0.655</v>
      </c>
      <c r="I102" s="85">
        <f t="shared" si="2"/>
        <v>0</v>
      </c>
      <c r="J102" s="184"/>
    </row>
    <row r="103" spans="1:10" ht="12.75">
      <c r="A103" s="188"/>
      <c r="B103" s="193"/>
      <c r="C103" s="188"/>
      <c r="D103" s="188"/>
      <c r="E103" s="188"/>
      <c r="F103" s="188"/>
      <c r="G103" s="188"/>
      <c r="H103" s="81">
        <v>0.655</v>
      </c>
      <c r="I103" s="85">
        <f t="shared" si="2"/>
        <v>0</v>
      </c>
      <c r="J103" s="184"/>
    </row>
    <row r="104" spans="1:10" ht="12.75">
      <c r="A104" s="188"/>
      <c r="B104" s="193"/>
      <c r="C104" s="188"/>
      <c r="D104" s="188"/>
      <c r="E104" s="188"/>
      <c r="F104" s="188"/>
      <c r="G104" s="188"/>
      <c r="H104" s="81">
        <v>0.655</v>
      </c>
      <c r="I104" s="85">
        <f t="shared" si="2"/>
        <v>0</v>
      </c>
      <c r="J104" s="184"/>
    </row>
    <row r="105" spans="1:10" ht="12.75">
      <c r="A105" s="188"/>
      <c r="B105" s="193"/>
      <c r="C105" s="188"/>
      <c r="D105" s="188"/>
      <c r="E105" s="188"/>
      <c r="F105" s="188"/>
      <c r="G105" s="188"/>
      <c r="H105" s="81">
        <v>0.655</v>
      </c>
      <c r="I105" s="85">
        <f t="shared" si="2"/>
        <v>0</v>
      </c>
      <c r="J105" s="184"/>
    </row>
    <row r="106" spans="1:10" ht="12.75">
      <c r="A106" s="188"/>
      <c r="B106" s="193"/>
      <c r="C106" s="188"/>
      <c r="D106" s="188"/>
      <c r="E106" s="188"/>
      <c r="F106" s="188"/>
      <c r="G106" s="188"/>
      <c r="H106" s="81">
        <v>0.655</v>
      </c>
      <c r="I106" s="85">
        <f t="shared" si="2"/>
        <v>0</v>
      </c>
      <c r="J106" s="184"/>
    </row>
    <row r="107" spans="1:10" ht="12.75">
      <c r="A107" s="188"/>
      <c r="B107" s="193"/>
      <c r="C107" s="188"/>
      <c r="D107" s="188"/>
      <c r="E107" s="188"/>
      <c r="F107" s="188"/>
      <c r="G107" s="188"/>
      <c r="H107" s="81">
        <v>0.655</v>
      </c>
      <c r="I107" s="85">
        <f t="shared" si="2"/>
        <v>0</v>
      </c>
      <c r="J107" s="184"/>
    </row>
    <row r="108" spans="1:10" ht="12.75">
      <c r="A108" s="188"/>
      <c r="B108" s="193"/>
      <c r="C108" s="188"/>
      <c r="D108" s="188"/>
      <c r="E108" s="188"/>
      <c r="F108" s="188"/>
      <c r="G108" s="188"/>
      <c r="H108" s="81">
        <v>0.655</v>
      </c>
      <c r="I108" s="85">
        <f t="shared" si="2"/>
        <v>0</v>
      </c>
      <c r="J108" s="184"/>
    </row>
    <row r="109" spans="1:10" ht="12.75">
      <c r="A109" s="188"/>
      <c r="B109" s="193"/>
      <c r="C109" s="188"/>
      <c r="D109" s="188"/>
      <c r="E109" s="188"/>
      <c r="F109" s="188"/>
      <c r="G109" s="188"/>
      <c r="H109" s="81">
        <v>0.655</v>
      </c>
      <c r="I109" s="85">
        <f t="shared" si="2"/>
        <v>0</v>
      </c>
      <c r="J109" s="184"/>
    </row>
    <row r="110" spans="1:10" ht="12.75">
      <c r="A110" s="188"/>
      <c r="B110" s="193"/>
      <c r="C110" s="188"/>
      <c r="D110" s="188"/>
      <c r="E110" s="188"/>
      <c r="F110" s="188"/>
      <c r="G110" s="188"/>
      <c r="H110" s="81">
        <v>0.655</v>
      </c>
      <c r="I110" s="85">
        <f t="shared" si="2"/>
        <v>0</v>
      </c>
      <c r="J110" s="184"/>
    </row>
    <row r="111" spans="1:10" ht="12.75">
      <c r="A111" s="188"/>
      <c r="B111" s="193"/>
      <c r="C111" s="188"/>
      <c r="D111" s="188"/>
      <c r="E111" s="188"/>
      <c r="F111" s="188"/>
      <c r="G111" s="188"/>
      <c r="H111" s="81">
        <v>0.655</v>
      </c>
      <c r="I111" s="85">
        <f t="shared" si="2"/>
        <v>0</v>
      </c>
      <c r="J111" s="184"/>
    </row>
    <row r="112" spans="1:10" ht="12.75">
      <c r="A112" s="188"/>
      <c r="B112" s="193"/>
      <c r="C112" s="188"/>
      <c r="D112" s="188"/>
      <c r="E112" s="188"/>
      <c r="F112" s="188"/>
      <c r="G112" s="188"/>
      <c r="H112" s="81">
        <v>0.655</v>
      </c>
      <c r="I112" s="85">
        <f t="shared" si="2"/>
        <v>0</v>
      </c>
      <c r="J112" s="184"/>
    </row>
    <row r="113" spans="1:10" ht="12.75">
      <c r="A113" s="188"/>
      <c r="B113" s="193"/>
      <c r="C113" s="188"/>
      <c r="D113" s="188"/>
      <c r="E113" s="188"/>
      <c r="F113" s="188"/>
      <c r="G113" s="188"/>
      <c r="H113" s="81">
        <v>0.655</v>
      </c>
      <c r="I113" s="85">
        <f t="shared" si="2"/>
        <v>0</v>
      </c>
      <c r="J113" s="184"/>
    </row>
    <row r="114" spans="1:10" ht="12.75">
      <c r="A114" s="188"/>
      <c r="B114" s="193"/>
      <c r="C114" s="188"/>
      <c r="D114" s="188"/>
      <c r="E114" s="188"/>
      <c r="F114" s="188"/>
      <c r="G114" s="188"/>
      <c r="H114" s="81">
        <v>0.655</v>
      </c>
      <c r="I114" s="85">
        <f t="shared" si="2"/>
        <v>0</v>
      </c>
      <c r="J114" s="184"/>
    </row>
    <row r="115" spans="1:10" ht="12.75">
      <c r="A115" s="188"/>
      <c r="B115" s="193"/>
      <c r="C115" s="188"/>
      <c r="D115" s="188"/>
      <c r="E115" s="188"/>
      <c r="F115" s="188"/>
      <c r="G115" s="188"/>
      <c r="H115" s="81">
        <v>0.655</v>
      </c>
      <c r="I115" s="85">
        <f t="shared" si="2"/>
        <v>0</v>
      </c>
      <c r="J115" s="184"/>
    </row>
    <row r="116" spans="1:10" ht="12.75">
      <c r="A116" s="188"/>
      <c r="B116" s="193"/>
      <c r="C116" s="188"/>
      <c r="D116" s="188"/>
      <c r="E116" s="188"/>
      <c r="F116" s="188"/>
      <c r="G116" s="188"/>
      <c r="H116" s="81">
        <v>0.655</v>
      </c>
      <c r="I116" s="85">
        <f t="shared" si="2"/>
        <v>0</v>
      </c>
      <c r="J116" s="184"/>
    </row>
    <row r="117" spans="1:10" ht="12.75">
      <c r="A117" s="188"/>
      <c r="B117" s="193"/>
      <c r="C117" s="188"/>
      <c r="D117" s="188"/>
      <c r="E117" s="188"/>
      <c r="F117" s="188"/>
      <c r="G117" s="188"/>
      <c r="H117" s="81">
        <v>0.655</v>
      </c>
      <c r="I117" s="85">
        <f t="shared" si="2"/>
        <v>0</v>
      </c>
      <c r="J117" s="184"/>
    </row>
    <row r="118" spans="1:10" ht="12.75">
      <c r="A118" s="188"/>
      <c r="B118" s="193"/>
      <c r="C118" s="188"/>
      <c r="D118" s="188"/>
      <c r="E118" s="188"/>
      <c r="F118" s="188"/>
      <c r="G118" s="188"/>
      <c r="H118" s="81">
        <v>0.655</v>
      </c>
      <c r="I118" s="85">
        <f t="shared" si="2"/>
        <v>0</v>
      </c>
      <c r="J118" s="184"/>
    </row>
    <row r="119" spans="1:10" ht="12.75">
      <c r="A119" s="188"/>
      <c r="B119" s="193"/>
      <c r="C119" s="188"/>
      <c r="D119" s="188"/>
      <c r="E119" s="188"/>
      <c r="F119" s="188"/>
      <c r="G119" s="188"/>
      <c r="H119" s="81">
        <v>0.655</v>
      </c>
      <c r="I119" s="85">
        <f t="shared" si="2"/>
        <v>0</v>
      </c>
      <c r="J119" s="184"/>
    </row>
    <row r="120" spans="1:10" ht="12.75">
      <c r="A120" s="188"/>
      <c r="B120" s="193"/>
      <c r="C120" s="188"/>
      <c r="D120" s="188"/>
      <c r="E120" s="188"/>
      <c r="F120" s="188"/>
      <c r="G120" s="188"/>
      <c r="H120" s="81">
        <v>0.655</v>
      </c>
      <c r="I120" s="85">
        <f t="shared" si="2"/>
        <v>0</v>
      </c>
      <c r="J120" s="184"/>
    </row>
    <row r="121" spans="1:10" ht="12.75">
      <c r="A121" s="188"/>
      <c r="B121" s="193"/>
      <c r="C121" s="188"/>
      <c r="D121" s="188"/>
      <c r="E121" s="188"/>
      <c r="F121" s="188"/>
      <c r="G121" s="188"/>
      <c r="H121" s="81">
        <v>0.655</v>
      </c>
      <c r="I121" s="85">
        <f t="shared" si="2"/>
        <v>0</v>
      </c>
      <c r="J121" s="184"/>
    </row>
    <row r="122" spans="1:10" ht="12.75">
      <c r="A122" s="188"/>
      <c r="B122" s="193"/>
      <c r="C122" s="188"/>
      <c r="D122" s="188"/>
      <c r="E122" s="188"/>
      <c r="F122" s="188"/>
      <c r="G122" s="188"/>
      <c r="H122" s="81">
        <v>0.655</v>
      </c>
      <c r="I122" s="85">
        <f t="shared" si="2"/>
        <v>0</v>
      </c>
      <c r="J122" s="184"/>
    </row>
    <row r="123" spans="1:10" ht="12.75">
      <c r="A123" s="188"/>
      <c r="B123" s="193"/>
      <c r="C123" s="188"/>
      <c r="D123" s="188"/>
      <c r="E123" s="188"/>
      <c r="F123" s="188"/>
      <c r="G123" s="188"/>
      <c r="H123" s="81">
        <v>0.655</v>
      </c>
      <c r="I123" s="85">
        <f t="shared" si="2"/>
        <v>0</v>
      </c>
      <c r="J123" s="184"/>
    </row>
    <row r="124" spans="1:10" ht="12.75">
      <c r="A124" s="188"/>
      <c r="B124" s="193"/>
      <c r="C124" s="188"/>
      <c r="D124" s="188"/>
      <c r="E124" s="188"/>
      <c r="F124" s="188"/>
      <c r="G124" s="188"/>
      <c r="H124" s="81">
        <v>0.655</v>
      </c>
      <c r="I124" s="85">
        <f t="shared" si="2"/>
        <v>0</v>
      </c>
      <c r="J124" s="184"/>
    </row>
    <row r="125" spans="1:10" ht="12.75">
      <c r="A125" s="188"/>
      <c r="B125" s="193"/>
      <c r="C125" s="188"/>
      <c r="D125" s="188"/>
      <c r="E125" s="188"/>
      <c r="F125" s="188"/>
      <c r="G125" s="188"/>
      <c r="H125" s="81">
        <v>0.655</v>
      </c>
      <c r="I125" s="85">
        <f t="shared" si="2"/>
        <v>0</v>
      </c>
      <c r="J125" s="184"/>
    </row>
    <row r="126" spans="1:10" ht="12.75">
      <c r="A126" s="188"/>
      <c r="B126" s="193"/>
      <c r="C126" s="188"/>
      <c r="D126" s="188"/>
      <c r="E126" s="188"/>
      <c r="F126" s="188"/>
      <c r="G126" s="188"/>
      <c r="H126" s="81">
        <v>0.655</v>
      </c>
      <c r="I126" s="85">
        <f t="shared" si="2"/>
        <v>0</v>
      </c>
      <c r="J126" s="184"/>
    </row>
    <row r="127" spans="1:10" ht="12.75">
      <c r="A127" s="188"/>
      <c r="B127" s="193"/>
      <c r="C127" s="188"/>
      <c r="D127" s="188"/>
      <c r="E127" s="188"/>
      <c r="F127" s="188"/>
      <c r="G127" s="188"/>
      <c r="H127" s="81">
        <v>0.655</v>
      </c>
      <c r="I127" s="85">
        <f t="shared" si="2"/>
        <v>0</v>
      </c>
      <c r="J127" s="184"/>
    </row>
    <row r="128" spans="1:10" ht="12.75">
      <c r="A128" s="188"/>
      <c r="B128" s="193"/>
      <c r="C128" s="188"/>
      <c r="D128" s="188"/>
      <c r="E128" s="188"/>
      <c r="F128" s="188"/>
      <c r="G128" s="188"/>
      <c r="H128" s="81">
        <v>0.655</v>
      </c>
      <c r="I128" s="85">
        <f t="shared" si="2"/>
        <v>0</v>
      </c>
      <c r="J128" s="184"/>
    </row>
    <row r="129" spans="1:10" ht="12.75">
      <c r="A129" s="188"/>
      <c r="B129" s="193"/>
      <c r="C129" s="188"/>
      <c r="D129" s="188"/>
      <c r="E129" s="188"/>
      <c r="F129" s="188"/>
      <c r="G129" s="188"/>
      <c r="H129" s="81">
        <v>0.655</v>
      </c>
      <c r="I129" s="85">
        <f t="shared" si="2"/>
        <v>0</v>
      </c>
      <c r="J129" s="184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V104"/>
  <sheetViews>
    <sheetView zoomScalePageLayoutView="0" workbookViewId="0" topLeftCell="A1">
      <selection activeCell="S36" sqref="S36"/>
    </sheetView>
  </sheetViews>
  <sheetFormatPr defaultColWidth="9.140625" defaultRowHeight="12.75"/>
  <cols>
    <col min="1" max="1" width="2.8515625" style="188" customWidth="1"/>
    <col min="2" max="2" width="35.7109375" style="188" customWidth="1"/>
    <col min="3" max="10" width="9.140625" style="188" customWidth="1"/>
    <col min="11" max="11" width="2.8515625" style="188" customWidth="1"/>
    <col min="12" max="19" width="9.140625" style="188" customWidth="1"/>
    <col min="20" max="20" width="16.7109375" style="188" customWidth="1"/>
    <col min="21" max="21" width="2.8515625" style="188" customWidth="1"/>
    <col min="22" max="16384" width="9.140625" style="188" customWidth="1"/>
  </cols>
  <sheetData>
    <row r="1" spans="1:21" ht="15.75" customHeight="1">
      <c r="A1" s="457" t="s">
        <v>152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265"/>
      <c r="M1" s="265"/>
      <c r="N1" s="265"/>
      <c r="O1" s="265"/>
      <c r="P1" s="265"/>
      <c r="Q1" s="265"/>
      <c r="R1" s="265"/>
      <c r="S1" s="265"/>
      <c r="T1" s="265"/>
      <c r="U1" s="265"/>
    </row>
    <row r="2" spans="1:22" ht="15.75" customHeight="1" thickBot="1">
      <c r="A2" s="458" t="s">
        <v>97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2"/>
    </row>
    <row r="3" spans="1:11" ht="12.75">
      <c r="A3" s="459" t="s">
        <v>80</v>
      </c>
      <c r="B3" s="465"/>
      <c r="C3" s="469" t="s">
        <v>79</v>
      </c>
      <c r="D3" s="470"/>
      <c r="E3" s="470"/>
      <c r="F3" s="470"/>
      <c r="G3" s="470"/>
      <c r="H3" s="470"/>
      <c r="I3" s="470"/>
      <c r="J3" s="470"/>
      <c r="K3" s="267"/>
    </row>
    <row r="4" spans="1:11" ht="13.5" thickBot="1">
      <c r="A4" s="462"/>
      <c r="B4" s="466"/>
      <c r="C4" s="467" t="s">
        <v>78</v>
      </c>
      <c r="D4" s="468"/>
      <c r="E4" s="468"/>
      <c r="F4" s="468"/>
      <c r="G4" s="468"/>
      <c r="H4" s="468"/>
      <c r="I4" s="468"/>
      <c r="J4" s="468"/>
      <c r="K4" s="268"/>
    </row>
    <row r="5" spans="1:11" ht="12.75">
      <c r="A5" s="256"/>
      <c r="B5" s="269"/>
      <c r="C5" s="269"/>
      <c r="D5" s="269"/>
      <c r="E5" s="269"/>
      <c r="F5" s="269"/>
      <c r="G5" s="269"/>
      <c r="H5" s="269"/>
      <c r="I5" s="269"/>
      <c r="J5" s="269"/>
      <c r="K5" s="256"/>
    </row>
    <row r="6" spans="1:11" ht="12.75">
      <c r="A6" s="256"/>
      <c r="B6" s="270" t="s">
        <v>100</v>
      </c>
      <c r="C6" s="455"/>
      <c r="D6" s="456"/>
      <c r="E6" s="456"/>
      <c r="F6" s="456"/>
      <c r="G6" s="456"/>
      <c r="H6" s="456"/>
      <c r="I6" s="456"/>
      <c r="J6" s="456"/>
      <c r="K6" s="271"/>
    </row>
    <row r="7" spans="1:11" ht="12.75">
      <c r="A7" s="256"/>
      <c r="B7" s="272" t="s">
        <v>81</v>
      </c>
      <c r="C7" s="455"/>
      <c r="D7" s="456"/>
      <c r="E7" s="456"/>
      <c r="F7" s="456"/>
      <c r="G7" s="456"/>
      <c r="H7" s="456"/>
      <c r="I7" s="456"/>
      <c r="J7" s="456"/>
      <c r="K7" s="271"/>
    </row>
    <row r="8" spans="1:11" ht="12.75">
      <c r="A8" s="256"/>
      <c r="B8" s="320" t="s">
        <v>157</v>
      </c>
      <c r="C8" s="455"/>
      <c r="D8" s="456"/>
      <c r="E8" s="456"/>
      <c r="F8" s="456"/>
      <c r="G8" s="456"/>
      <c r="H8" s="456"/>
      <c r="I8" s="456"/>
      <c r="J8" s="456"/>
      <c r="K8" s="271"/>
    </row>
    <row r="9" spans="1:11" ht="12.75">
      <c r="A9" s="256"/>
      <c r="B9" s="273"/>
      <c r="C9" s="455"/>
      <c r="D9" s="456"/>
      <c r="E9" s="456"/>
      <c r="F9" s="456"/>
      <c r="G9" s="456"/>
      <c r="H9" s="456"/>
      <c r="I9" s="456"/>
      <c r="J9" s="456"/>
      <c r="K9" s="271"/>
    </row>
    <row r="10" spans="1:11" ht="12.75">
      <c r="A10" s="256"/>
      <c r="B10" s="274"/>
      <c r="C10" s="256"/>
      <c r="D10" s="256"/>
      <c r="E10" s="256"/>
      <c r="F10" s="256"/>
      <c r="G10" s="256"/>
      <c r="H10" s="256"/>
      <c r="I10" s="256"/>
      <c r="J10" s="256"/>
      <c r="K10" s="271"/>
    </row>
    <row r="11" spans="1:11" ht="12.75">
      <c r="A11" s="256"/>
      <c r="B11" s="270" t="s">
        <v>87</v>
      </c>
      <c r="C11" s="456"/>
      <c r="D11" s="456"/>
      <c r="E11" s="456"/>
      <c r="F11" s="456"/>
      <c r="G11" s="456"/>
      <c r="H11" s="456"/>
      <c r="I11" s="456"/>
      <c r="J11" s="456"/>
      <c r="K11" s="271"/>
    </row>
    <row r="12" spans="1:11" ht="12.75">
      <c r="A12" s="256"/>
      <c r="B12" s="270" t="s">
        <v>99</v>
      </c>
      <c r="C12" s="455"/>
      <c r="D12" s="456"/>
      <c r="E12" s="456"/>
      <c r="F12" s="456"/>
      <c r="G12" s="456"/>
      <c r="H12" s="456"/>
      <c r="I12" s="456"/>
      <c r="J12" s="456"/>
      <c r="K12" s="271"/>
    </row>
    <row r="13" spans="1:11" ht="12.75">
      <c r="A13" s="256"/>
      <c r="B13" s="272" t="s">
        <v>81</v>
      </c>
      <c r="C13" s="455"/>
      <c r="D13" s="456"/>
      <c r="E13" s="456"/>
      <c r="F13" s="456"/>
      <c r="G13" s="456"/>
      <c r="H13" s="456"/>
      <c r="I13" s="456"/>
      <c r="J13" s="456"/>
      <c r="K13" s="271"/>
    </row>
    <row r="14" spans="1:11" ht="12.75">
      <c r="A14" s="256"/>
      <c r="B14" s="320" t="s">
        <v>157</v>
      </c>
      <c r="C14" s="455"/>
      <c r="D14" s="456"/>
      <c r="E14" s="456"/>
      <c r="F14" s="456"/>
      <c r="G14" s="456"/>
      <c r="H14" s="456"/>
      <c r="I14" s="456"/>
      <c r="J14" s="456"/>
      <c r="K14" s="271"/>
    </row>
    <row r="15" spans="1:11" ht="12.75">
      <c r="A15" s="256"/>
      <c r="B15" s="273"/>
      <c r="C15" s="455"/>
      <c r="D15" s="456"/>
      <c r="E15" s="456"/>
      <c r="F15" s="456"/>
      <c r="G15" s="456"/>
      <c r="H15" s="456"/>
      <c r="I15" s="456"/>
      <c r="J15" s="456"/>
      <c r="K15" s="271"/>
    </row>
    <row r="16" spans="1:11" ht="12.75">
      <c r="A16" s="256"/>
      <c r="B16" s="256"/>
      <c r="C16" s="256"/>
      <c r="D16" s="256"/>
      <c r="E16" s="256"/>
      <c r="F16" s="256"/>
      <c r="G16" s="256"/>
      <c r="H16" s="256"/>
      <c r="I16" s="256"/>
      <c r="J16" s="256"/>
      <c r="K16" s="271"/>
    </row>
    <row r="17" spans="1:11" ht="12.75">
      <c r="A17" s="256"/>
      <c r="B17" s="275" t="s">
        <v>101</v>
      </c>
      <c r="C17" s="455"/>
      <c r="D17" s="456"/>
      <c r="E17" s="456"/>
      <c r="F17" s="456"/>
      <c r="G17" s="456"/>
      <c r="H17" s="456"/>
      <c r="I17" s="456"/>
      <c r="J17" s="456"/>
      <c r="K17" s="271"/>
    </row>
    <row r="18" spans="1:11" ht="12.75">
      <c r="A18" s="256"/>
      <c r="B18" s="276" t="s">
        <v>82</v>
      </c>
      <c r="C18" s="455"/>
      <c r="D18" s="456"/>
      <c r="E18" s="456"/>
      <c r="F18" s="456"/>
      <c r="G18" s="456"/>
      <c r="H18" s="456"/>
      <c r="I18" s="456"/>
      <c r="J18" s="456"/>
      <c r="K18" s="271"/>
    </row>
    <row r="19" spans="1:11" ht="12.75">
      <c r="A19" s="256"/>
      <c r="B19" s="276" t="s">
        <v>111</v>
      </c>
      <c r="C19" s="455"/>
      <c r="D19" s="456"/>
      <c r="E19" s="456"/>
      <c r="F19" s="456"/>
      <c r="G19" s="456"/>
      <c r="H19" s="456"/>
      <c r="I19" s="456"/>
      <c r="J19" s="456"/>
      <c r="K19" s="271"/>
    </row>
    <row r="20" spans="1:11" ht="12.75">
      <c r="A20" s="256"/>
      <c r="B20" s="276" t="s">
        <v>112</v>
      </c>
      <c r="C20" s="455"/>
      <c r="D20" s="456"/>
      <c r="E20" s="456"/>
      <c r="F20" s="456"/>
      <c r="G20" s="456"/>
      <c r="H20" s="456"/>
      <c r="I20" s="456"/>
      <c r="J20" s="456"/>
      <c r="K20" s="271"/>
    </row>
    <row r="21" spans="1:11" ht="12.75">
      <c r="A21" s="256"/>
      <c r="C21" s="455"/>
      <c r="D21" s="456"/>
      <c r="E21" s="456"/>
      <c r="F21" s="456"/>
      <c r="G21" s="456"/>
      <c r="H21" s="456"/>
      <c r="I21" s="456"/>
      <c r="J21" s="456"/>
      <c r="K21" s="271"/>
    </row>
    <row r="22" spans="1:11" ht="12.75">
      <c r="A22" s="256"/>
      <c r="B22" s="256"/>
      <c r="C22" s="256"/>
      <c r="D22" s="256"/>
      <c r="E22" s="256"/>
      <c r="F22" s="256"/>
      <c r="G22" s="256"/>
      <c r="H22" s="256"/>
      <c r="I22" s="256"/>
      <c r="J22" s="256"/>
      <c r="K22" s="271"/>
    </row>
    <row r="23" spans="1:11" ht="12.75">
      <c r="A23" s="256"/>
      <c r="B23" s="275" t="s">
        <v>102</v>
      </c>
      <c r="C23" s="455"/>
      <c r="D23" s="456"/>
      <c r="E23" s="456"/>
      <c r="F23" s="456"/>
      <c r="G23" s="456"/>
      <c r="H23" s="456"/>
      <c r="I23" s="456"/>
      <c r="J23" s="456"/>
      <c r="K23" s="271"/>
    </row>
    <row r="24" spans="1:11" ht="12.75">
      <c r="A24" s="256"/>
      <c r="B24" s="276" t="s">
        <v>83</v>
      </c>
      <c r="C24" s="455"/>
      <c r="D24" s="456"/>
      <c r="E24" s="456"/>
      <c r="F24" s="456"/>
      <c r="G24" s="456"/>
      <c r="H24" s="456"/>
      <c r="I24" s="456"/>
      <c r="J24" s="456"/>
      <c r="K24" s="271"/>
    </row>
    <row r="25" spans="1:11" ht="12.75">
      <c r="A25" s="256"/>
      <c r="B25" s="276" t="s">
        <v>84</v>
      </c>
      <c r="C25" s="455"/>
      <c r="D25" s="456"/>
      <c r="E25" s="456"/>
      <c r="F25" s="456"/>
      <c r="G25" s="456"/>
      <c r="H25" s="456"/>
      <c r="I25" s="456"/>
      <c r="J25" s="456"/>
      <c r="K25" s="271"/>
    </row>
    <row r="26" spans="1:11" ht="12.75">
      <c r="A26" s="256"/>
      <c r="B26" s="276" t="s">
        <v>85</v>
      </c>
      <c r="C26" s="455"/>
      <c r="D26" s="456"/>
      <c r="E26" s="456"/>
      <c r="F26" s="456"/>
      <c r="G26" s="456"/>
      <c r="H26" s="456"/>
      <c r="I26" s="456"/>
      <c r="J26" s="456"/>
      <c r="K26" s="271"/>
    </row>
    <row r="27" spans="1:11" ht="12.75">
      <c r="A27" s="256"/>
      <c r="B27" s="276" t="s">
        <v>86</v>
      </c>
      <c r="C27" s="455"/>
      <c r="D27" s="456"/>
      <c r="E27" s="456"/>
      <c r="F27" s="456"/>
      <c r="G27" s="456"/>
      <c r="H27" s="456"/>
      <c r="I27" s="456"/>
      <c r="J27" s="456"/>
      <c r="K27" s="271"/>
    </row>
    <row r="28" spans="1:11" ht="12.75">
      <c r="A28" s="256"/>
      <c r="C28" s="455"/>
      <c r="D28" s="456"/>
      <c r="E28" s="456"/>
      <c r="F28" s="456"/>
      <c r="G28" s="456"/>
      <c r="H28" s="456"/>
      <c r="I28" s="456"/>
      <c r="J28" s="456"/>
      <c r="K28" s="271"/>
    </row>
    <row r="29" spans="1:11" ht="12.75">
      <c r="A29" s="256"/>
      <c r="C29" s="455"/>
      <c r="D29" s="456"/>
      <c r="E29" s="456"/>
      <c r="F29" s="456"/>
      <c r="G29" s="456"/>
      <c r="H29" s="456"/>
      <c r="I29" s="456"/>
      <c r="J29" s="456"/>
      <c r="K29" s="271"/>
    </row>
    <row r="30" spans="1:11" ht="12.75">
      <c r="A30" s="256"/>
      <c r="C30" s="455"/>
      <c r="D30" s="456"/>
      <c r="E30" s="456"/>
      <c r="F30" s="456"/>
      <c r="G30" s="456"/>
      <c r="H30" s="456"/>
      <c r="I30" s="456"/>
      <c r="J30" s="456"/>
      <c r="K30" s="271"/>
    </row>
    <row r="31" spans="1:11" ht="12.75">
      <c r="A31" s="256"/>
      <c r="B31" s="256"/>
      <c r="C31" s="256"/>
      <c r="D31" s="256"/>
      <c r="E31" s="256"/>
      <c r="F31" s="256"/>
      <c r="G31" s="256"/>
      <c r="H31" s="256"/>
      <c r="I31" s="256"/>
      <c r="J31" s="256"/>
      <c r="K31" s="271"/>
    </row>
    <row r="32" spans="1:11" ht="12.75">
      <c r="A32" s="256"/>
      <c r="B32" s="275" t="s">
        <v>103</v>
      </c>
      <c r="C32" s="455"/>
      <c r="D32" s="456"/>
      <c r="E32" s="456"/>
      <c r="F32" s="456"/>
      <c r="G32" s="456"/>
      <c r="H32" s="456"/>
      <c r="I32" s="456"/>
      <c r="J32" s="456"/>
      <c r="K32" s="271"/>
    </row>
    <row r="33" spans="1:11" ht="12.75">
      <c r="A33" s="256"/>
      <c r="B33" s="276" t="s">
        <v>88</v>
      </c>
      <c r="C33" s="455"/>
      <c r="D33" s="456"/>
      <c r="E33" s="456"/>
      <c r="F33" s="456"/>
      <c r="G33" s="456"/>
      <c r="H33" s="456"/>
      <c r="I33" s="456"/>
      <c r="J33" s="456"/>
      <c r="K33" s="271"/>
    </row>
    <row r="34" spans="1:11" ht="12.75">
      <c r="A34" s="256"/>
      <c r="B34" s="276" t="s">
        <v>89</v>
      </c>
      <c r="C34" s="455"/>
      <c r="D34" s="456"/>
      <c r="E34" s="456"/>
      <c r="F34" s="456"/>
      <c r="G34" s="456"/>
      <c r="H34" s="456"/>
      <c r="I34" s="456"/>
      <c r="J34" s="456"/>
      <c r="K34" s="271"/>
    </row>
    <row r="35" spans="1:11" ht="12.75">
      <c r="A35" s="256"/>
      <c r="B35" s="276" t="s">
        <v>90</v>
      </c>
      <c r="C35" s="455"/>
      <c r="D35" s="456"/>
      <c r="E35" s="456"/>
      <c r="F35" s="456"/>
      <c r="G35" s="456"/>
      <c r="H35" s="456"/>
      <c r="I35" s="456"/>
      <c r="J35" s="456"/>
      <c r="K35" s="271"/>
    </row>
    <row r="36" spans="1:11" ht="12.75">
      <c r="A36" s="256"/>
      <c r="B36" s="276" t="s">
        <v>91</v>
      </c>
      <c r="C36" s="455"/>
      <c r="D36" s="456"/>
      <c r="E36" s="456"/>
      <c r="F36" s="456"/>
      <c r="G36" s="456"/>
      <c r="H36" s="456"/>
      <c r="I36" s="456"/>
      <c r="J36" s="456"/>
      <c r="K36" s="271"/>
    </row>
    <row r="37" spans="1:11" ht="12.75">
      <c r="A37" s="256"/>
      <c r="B37" s="276" t="s">
        <v>92</v>
      </c>
      <c r="C37" s="455"/>
      <c r="D37" s="456"/>
      <c r="E37" s="456"/>
      <c r="F37" s="456"/>
      <c r="G37" s="456"/>
      <c r="H37" s="456"/>
      <c r="I37" s="456"/>
      <c r="J37" s="456"/>
      <c r="K37" s="271"/>
    </row>
    <row r="38" spans="1:11" ht="12.75">
      <c r="A38" s="256"/>
      <c r="B38" s="276" t="s">
        <v>93</v>
      </c>
      <c r="C38" s="455"/>
      <c r="D38" s="456"/>
      <c r="E38" s="456"/>
      <c r="F38" s="456"/>
      <c r="G38" s="456"/>
      <c r="H38" s="456"/>
      <c r="I38" s="456"/>
      <c r="J38" s="456"/>
      <c r="K38" s="271"/>
    </row>
    <row r="39" spans="1:11" ht="12.75">
      <c r="A39" s="256"/>
      <c r="B39" s="276" t="s">
        <v>94</v>
      </c>
      <c r="C39" s="455"/>
      <c r="D39" s="456"/>
      <c r="E39" s="456"/>
      <c r="F39" s="456"/>
      <c r="G39" s="456"/>
      <c r="H39" s="456"/>
      <c r="I39" s="456"/>
      <c r="J39" s="456"/>
      <c r="K39" s="271"/>
    </row>
    <row r="40" spans="1:11" ht="12.75">
      <c r="A40" s="256"/>
      <c r="B40" s="276" t="s">
        <v>95</v>
      </c>
      <c r="C40" s="455"/>
      <c r="D40" s="456"/>
      <c r="E40" s="456"/>
      <c r="F40" s="456"/>
      <c r="G40" s="456"/>
      <c r="H40" s="456"/>
      <c r="I40" s="456"/>
      <c r="J40" s="456"/>
      <c r="K40" s="271"/>
    </row>
    <row r="41" spans="1:11" ht="12.75">
      <c r="A41" s="256"/>
      <c r="C41" s="455"/>
      <c r="D41" s="456"/>
      <c r="E41" s="456"/>
      <c r="F41" s="456"/>
      <c r="G41" s="456"/>
      <c r="H41" s="456"/>
      <c r="I41" s="456"/>
      <c r="J41" s="456"/>
      <c r="K41" s="271"/>
    </row>
    <row r="42" spans="1:11" ht="12.75">
      <c r="A42" s="256"/>
      <c r="C42" s="455"/>
      <c r="D42" s="456"/>
      <c r="E42" s="456"/>
      <c r="F42" s="456"/>
      <c r="G42" s="456"/>
      <c r="H42" s="456"/>
      <c r="I42" s="456"/>
      <c r="J42" s="456"/>
      <c r="K42" s="271"/>
    </row>
    <row r="43" spans="1:11" ht="12.75">
      <c r="A43" s="256"/>
      <c r="B43" s="256"/>
      <c r="C43" s="256"/>
      <c r="D43" s="256"/>
      <c r="E43" s="256"/>
      <c r="F43" s="256"/>
      <c r="G43" s="256"/>
      <c r="H43" s="256"/>
      <c r="I43" s="256"/>
      <c r="J43" s="256"/>
      <c r="K43" s="256"/>
    </row>
    <row r="44" spans="1:11" ht="12.75">
      <c r="A44" s="256"/>
      <c r="B44" s="275" t="s">
        <v>104</v>
      </c>
      <c r="C44" s="455"/>
      <c r="D44" s="456"/>
      <c r="E44" s="456"/>
      <c r="F44" s="456"/>
      <c r="G44" s="456"/>
      <c r="H44" s="456"/>
      <c r="I44" s="456"/>
      <c r="J44" s="456"/>
      <c r="K44" s="256"/>
    </row>
    <row r="45" spans="1:11" ht="12.75">
      <c r="A45" s="256"/>
      <c r="C45" s="455"/>
      <c r="D45" s="456"/>
      <c r="E45" s="456"/>
      <c r="F45" s="456"/>
      <c r="G45" s="456"/>
      <c r="H45" s="456"/>
      <c r="I45" s="456"/>
      <c r="J45" s="456"/>
      <c r="K45" s="256"/>
    </row>
    <row r="46" spans="1:11" ht="12.75">
      <c r="A46" s="256"/>
      <c r="B46" s="256"/>
      <c r="C46" s="256"/>
      <c r="D46" s="256"/>
      <c r="E46" s="256"/>
      <c r="F46" s="256"/>
      <c r="G46" s="256"/>
      <c r="H46" s="256"/>
      <c r="I46" s="256"/>
      <c r="J46" s="256"/>
      <c r="K46" s="256"/>
    </row>
    <row r="47" spans="1:11" ht="12.75">
      <c r="A47" s="256"/>
      <c r="B47" s="275" t="s">
        <v>105</v>
      </c>
      <c r="C47" s="455"/>
      <c r="D47" s="456"/>
      <c r="E47" s="456"/>
      <c r="F47" s="456"/>
      <c r="G47" s="456"/>
      <c r="H47" s="456"/>
      <c r="I47" s="456"/>
      <c r="J47" s="456"/>
      <c r="K47" s="256"/>
    </row>
    <row r="48" spans="1:11" ht="12.75">
      <c r="A48" s="256"/>
      <c r="B48" s="185"/>
      <c r="C48" s="455"/>
      <c r="D48" s="456"/>
      <c r="E48" s="456"/>
      <c r="F48" s="456"/>
      <c r="G48" s="456"/>
      <c r="H48" s="456"/>
      <c r="I48" s="456"/>
      <c r="J48" s="456"/>
      <c r="K48" s="256"/>
    </row>
    <row r="49" spans="1:11" ht="12.75">
      <c r="A49" s="256"/>
      <c r="B49" s="256"/>
      <c r="C49" s="256"/>
      <c r="D49" s="256"/>
      <c r="E49" s="256"/>
      <c r="F49" s="256"/>
      <c r="G49" s="256"/>
      <c r="H49" s="256"/>
      <c r="I49" s="256"/>
      <c r="J49" s="256"/>
      <c r="K49" s="256"/>
    </row>
    <row r="50" spans="1:11" ht="12.75">
      <c r="A50" s="256"/>
      <c r="B50" s="275" t="s">
        <v>106</v>
      </c>
      <c r="C50" s="455"/>
      <c r="D50" s="456"/>
      <c r="E50" s="456"/>
      <c r="F50" s="456"/>
      <c r="G50" s="456"/>
      <c r="H50" s="456"/>
      <c r="I50" s="456"/>
      <c r="J50" s="456"/>
      <c r="K50" s="256"/>
    </row>
    <row r="51" spans="1:11" ht="12.75">
      <c r="A51" s="256"/>
      <c r="C51" s="455"/>
      <c r="D51" s="456"/>
      <c r="E51" s="456"/>
      <c r="F51" s="456"/>
      <c r="G51" s="456"/>
      <c r="H51" s="456"/>
      <c r="I51" s="456"/>
      <c r="J51" s="456"/>
      <c r="K51" s="256"/>
    </row>
    <row r="52" spans="1:11" ht="12.75">
      <c r="A52" s="256"/>
      <c r="C52" s="455"/>
      <c r="D52" s="456"/>
      <c r="E52" s="456"/>
      <c r="F52" s="456"/>
      <c r="G52" s="456"/>
      <c r="H52" s="456"/>
      <c r="I52" s="456"/>
      <c r="J52" s="456"/>
      <c r="K52" s="256"/>
    </row>
    <row r="53" spans="1:11" ht="13.5" thickBot="1">
      <c r="A53" s="256"/>
      <c r="B53" s="256"/>
      <c r="C53" s="256"/>
      <c r="D53" s="256"/>
      <c r="E53" s="256"/>
      <c r="F53" s="256"/>
      <c r="G53" s="256"/>
      <c r="H53" s="256"/>
      <c r="I53" s="256"/>
      <c r="J53" s="256"/>
      <c r="K53" s="256"/>
    </row>
    <row r="54" spans="1:11" ht="12.75">
      <c r="A54" s="459" t="s">
        <v>110</v>
      </c>
      <c r="B54" s="460"/>
      <c r="C54" s="460"/>
      <c r="D54" s="460"/>
      <c r="E54" s="460"/>
      <c r="F54" s="460"/>
      <c r="G54" s="460"/>
      <c r="H54" s="460"/>
      <c r="I54" s="460"/>
      <c r="J54" s="460"/>
      <c r="K54" s="461"/>
    </row>
    <row r="55" spans="1:11" ht="13.5" thickBot="1">
      <c r="A55" s="462"/>
      <c r="B55" s="463"/>
      <c r="C55" s="463"/>
      <c r="D55" s="463"/>
      <c r="E55" s="463"/>
      <c r="F55" s="463"/>
      <c r="G55" s="463"/>
      <c r="H55" s="463"/>
      <c r="I55" s="463"/>
      <c r="J55" s="463"/>
      <c r="K55" s="464"/>
    </row>
    <row r="56" spans="1:11" ht="12.75">
      <c r="A56" s="256"/>
      <c r="B56" s="256"/>
      <c r="C56" s="256"/>
      <c r="D56" s="256"/>
      <c r="E56" s="256"/>
      <c r="F56" s="256"/>
      <c r="G56" s="256"/>
      <c r="H56" s="256"/>
      <c r="I56" s="256"/>
      <c r="J56" s="256"/>
      <c r="K56" s="256"/>
    </row>
    <row r="57" spans="1:11" ht="12.75">
      <c r="A57" s="256"/>
      <c r="B57" s="277" t="s">
        <v>96</v>
      </c>
      <c r="C57" s="278"/>
      <c r="D57" s="278"/>
      <c r="E57" s="278"/>
      <c r="F57" s="278"/>
      <c r="G57" s="278"/>
      <c r="H57" s="278"/>
      <c r="I57" s="278"/>
      <c r="J57" s="278"/>
      <c r="K57" s="256"/>
    </row>
    <row r="58" spans="1:11" ht="12.75">
      <c r="A58" s="256"/>
      <c r="B58" s="455"/>
      <c r="C58" s="456"/>
      <c r="D58" s="456"/>
      <c r="E58" s="456"/>
      <c r="F58" s="456"/>
      <c r="G58" s="456"/>
      <c r="H58" s="456"/>
      <c r="I58" s="456"/>
      <c r="J58" s="456"/>
      <c r="K58" s="256"/>
    </row>
    <row r="59" spans="1:11" ht="12.75">
      <c r="A59" s="256"/>
      <c r="B59" s="455"/>
      <c r="C59" s="456"/>
      <c r="D59" s="456"/>
      <c r="E59" s="456"/>
      <c r="F59" s="456"/>
      <c r="G59" s="456"/>
      <c r="H59" s="456"/>
      <c r="I59" s="456"/>
      <c r="J59" s="456"/>
      <c r="K59" s="256"/>
    </row>
    <row r="60" spans="1:11" ht="12.75">
      <c r="A60" s="256"/>
      <c r="B60" s="455"/>
      <c r="C60" s="456"/>
      <c r="D60" s="456"/>
      <c r="E60" s="456"/>
      <c r="F60" s="456"/>
      <c r="G60" s="456"/>
      <c r="H60" s="456"/>
      <c r="I60" s="456"/>
      <c r="J60" s="456"/>
      <c r="K60" s="256"/>
    </row>
    <row r="61" spans="1:11" ht="12.75">
      <c r="A61" s="256"/>
      <c r="B61" s="455"/>
      <c r="C61" s="456"/>
      <c r="D61" s="456"/>
      <c r="E61" s="456"/>
      <c r="F61" s="456"/>
      <c r="G61" s="456"/>
      <c r="H61" s="456"/>
      <c r="I61" s="456"/>
      <c r="J61" s="456"/>
      <c r="K61" s="256"/>
    </row>
    <row r="62" spans="1:11" ht="12.75">
      <c r="A62" s="256"/>
      <c r="B62" s="455"/>
      <c r="C62" s="456"/>
      <c r="D62" s="456"/>
      <c r="E62" s="456"/>
      <c r="F62" s="456"/>
      <c r="G62" s="456"/>
      <c r="H62" s="456"/>
      <c r="I62" s="456"/>
      <c r="J62" s="456"/>
      <c r="K62" s="256"/>
    </row>
    <row r="63" spans="1:11" ht="12.75">
      <c r="A63" s="256"/>
      <c r="B63" s="455"/>
      <c r="C63" s="456"/>
      <c r="D63" s="456"/>
      <c r="E63" s="456"/>
      <c r="F63" s="456"/>
      <c r="G63" s="456"/>
      <c r="H63" s="456"/>
      <c r="I63" s="456"/>
      <c r="J63" s="456"/>
      <c r="K63" s="256"/>
    </row>
    <row r="64" spans="1:11" ht="12.75">
      <c r="A64" s="256"/>
      <c r="B64" s="455"/>
      <c r="C64" s="456"/>
      <c r="D64" s="456"/>
      <c r="E64" s="456"/>
      <c r="F64" s="456"/>
      <c r="G64" s="456"/>
      <c r="H64" s="456"/>
      <c r="I64" s="456"/>
      <c r="J64" s="456"/>
      <c r="K64" s="256"/>
    </row>
    <row r="65" spans="1:11" ht="12.75">
      <c r="A65" s="256"/>
      <c r="B65" s="455"/>
      <c r="C65" s="456"/>
      <c r="D65" s="456"/>
      <c r="E65" s="456"/>
      <c r="F65" s="456"/>
      <c r="G65" s="456"/>
      <c r="H65" s="456"/>
      <c r="I65" s="456"/>
      <c r="J65" s="456"/>
      <c r="K65" s="256"/>
    </row>
    <row r="66" spans="1:11" ht="12.75">
      <c r="A66" s="256"/>
      <c r="B66" s="455"/>
      <c r="C66" s="456"/>
      <c r="D66" s="456"/>
      <c r="E66" s="456"/>
      <c r="F66" s="456"/>
      <c r="G66" s="456"/>
      <c r="H66" s="456"/>
      <c r="I66" s="456"/>
      <c r="J66" s="456"/>
      <c r="K66" s="256"/>
    </row>
    <row r="67" spans="1:11" ht="12.75">
      <c r="A67" s="256"/>
      <c r="B67" s="279"/>
      <c r="C67" s="280"/>
      <c r="D67" s="280"/>
      <c r="E67" s="280"/>
      <c r="F67" s="280"/>
      <c r="G67" s="280"/>
      <c r="H67" s="280"/>
      <c r="I67" s="280"/>
      <c r="J67" s="280"/>
      <c r="K67" s="256"/>
    </row>
    <row r="68" spans="1:11" ht="12.75">
      <c r="A68" s="256"/>
      <c r="B68" s="277" t="s">
        <v>98</v>
      </c>
      <c r="C68" s="278"/>
      <c r="D68" s="278"/>
      <c r="E68" s="278"/>
      <c r="F68" s="278"/>
      <c r="G68" s="278"/>
      <c r="H68" s="278"/>
      <c r="I68" s="278"/>
      <c r="J68" s="278"/>
      <c r="K68" s="256"/>
    </row>
    <row r="69" spans="1:11" ht="12.75">
      <c r="A69" s="256"/>
      <c r="B69" s="455"/>
      <c r="C69" s="456"/>
      <c r="D69" s="456"/>
      <c r="E69" s="456"/>
      <c r="F69" s="456"/>
      <c r="G69" s="456"/>
      <c r="H69" s="456"/>
      <c r="I69" s="456"/>
      <c r="J69" s="456"/>
      <c r="K69" s="256"/>
    </row>
    <row r="70" spans="1:11" ht="12.75">
      <c r="A70" s="256"/>
      <c r="B70" s="455"/>
      <c r="C70" s="456"/>
      <c r="D70" s="456"/>
      <c r="E70" s="456"/>
      <c r="F70" s="456"/>
      <c r="G70" s="456"/>
      <c r="H70" s="456"/>
      <c r="I70" s="456"/>
      <c r="J70" s="456"/>
      <c r="K70" s="256"/>
    </row>
    <row r="71" spans="1:11" ht="12.75">
      <c r="A71" s="256"/>
      <c r="B71" s="455"/>
      <c r="C71" s="456"/>
      <c r="D71" s="456"/>
      <c r="E71" s="456"/>
      <c r="F71" s="456"/>
      <c r="G71" s="456"/>
      <c r="H71" s="456"/>
      <c r="I71" s="456"/>
      <c r="J71" s="456"/>
      <c r="K71" s="256"/>
    </row>
    <row r="72" spans="1:11" ht="12.75">
      <c r="A72" s="256"/>
      <c r="B72" s="455"/>
      <c r="C72" s="456"/>
      <c r="D72" s="456"/>
      <c r="E72" s="456"/>
      <c r="F72" s="456"/>
      <c r="G72" s="456"/>
      <c r="H72" s="456"/>
      <c r="I72" s="456"/>
      <c r="J72" s="456"/>
      <c r="K72" s="256"/>
    </row>
    <row r="73" spans="1:11" ht="12.75">
      <c r="A73" s="256"/>
      <c r="B73" s="281"/>
      <c r="C73" s="271"/>
      <c r="D73" s="271"/>
      <c r="E73" s="271"/>
      <c r="F73" s="271"/>
      <c r="G73" s="271"/>
      <c r="H73" s="271"/>
      <c r="I73" s="271"/>
      <c r="J73" s="271"/>
      <c r="K73" s="256"/>
    </row>
    <row r="74" spans="1:11" ht="12.75">
      <c r="A74" s="256"/>
      <c r="B74" s="277" t="s">
        <v>109</v>
      </c>
      <c r="C74" s="278"/>
      <c r="D74" s="278"/>
      <c r="E74" s="278"/>
      <c r="F74" s="278"/>
      <c r="G74" s="278"/>
      <c r="H74" s="278"/>
      <c r="I74" s="278"/>
      <c r="J74" s="278"/>
      <c r="K74" s="256"/>
    </row>
    <row r="75" spans="1:11" ht="12.75">
      <c r="A75" s="256"/>
      <c r="B75" s="455"/>
      <c r="C75" s="456"/>
      <c r="D75" s="456"/>
      <c r="E75" s="456"/>
      <c r="F75" s="456"/>
      <c r="G75" s="456"/>
      <c r="H75" s="456"/>
      <c r="I75" s="456"/>
      <c r="J75" s="456"/>
      <c r="K75" s="256"/>
    </row>
    <row r="76" spans="1:11" ht="12.75">
      <c r="A76" s="256"/>
      <c r="B76" s="455"/>
      <c r="C76" s="456"/>
      <c r="D76" s="456"/>
      <c r="E76" s="456"/>
      <c r="F76" s="456"/>
      <c r="G76" s="456"/>
      <c r="H76" s="456"/>
      <c r="I76" s="456"/>
      <c r="J76" s="456"/>
      <c r="K76" s="256"/>
    </row>
    <row r="77" spans="1:11" ht="12.75">
      <c r="A77" s="256"/>
      <c r="B77" s="455"/>
      <c r="C77" s="456"/>
      <c r="D77" s="456"/>
      <c r="E77" s="456"/>
      <c r="F77" s="456"/>
      <c r="G77" s="456"/>
      <c r="H77" s="456"/>
      <c r="I77" s="456"/>
      <c r="J77" s="456"/>
      <c r="K77" s="256"/>
    </row>
    <row r="78" spans="1:11" ht="12.75">
      <c r="A78" s="256"/>
      <c r="B78" s="455"/>
      <c r="C78" s="456"/>
      <c r="D78" s="456"/>
      <c r="E78" s="456"/>
      <c r="F78" s="456"/>
      <c r="G78" s="456"/>
      <c r="H78" s="456"/>
      <c r="I78" s="456"/>
      <c r="J78" s="456"/>
      <c r="K78" s="256"/>
    </row>
    <row r="79" spans="1:11" ht="12.75">
      <c r="A79" s="256"/>
      <c r="B79" s="455"/>
      <c r="C79" s="456"/>
      <c r="D79" s="456"/>
      <c r="E79" s="456"/>
      <c r="F79" s="456"/>
      <c r="G79" s="456"/>
      <c r="H79" s="456"/>
      <c r="I79" s="456"/>
      <c r="J79" s="456"/>
      <c r="K79" s="256"/>
    </row>
    <row r="80" spans="1:11" ht="12.75">
      <c r="A80" s="256"/>
      <c r="B80" s="455"/>
      <c r="C80" s="456"/>
      <c r="D80" s="456"/>
      <c r="E80" s="456"/>
      <c r="F80" s="456"/>
      <c r="G80" s="456"/>
      <c r="H80" s="456"/>
      <c r="I80" s="456"/>
      <c r="J80" s="456"/>
      <c r="K80" s="256"/>
    </row>
    <row r="81" spans="1:11" ht="12.75">
      <c r="A81" s="256"/>
      <c r="B81" s="455"/>
      <c r="C81" s="456"/>
      <c r="D81" s="456"/>
      <c r="E81" s="456"/>
      <c r="F81" s="456"/>
      <c r="G81" s="456"/>
      <c r="H81" s="456"/>
      <c r="I81" s="456"/>
      <c r="J81" s="456"/>
      <c r="K81" s="256"/>
    </row>
    <row r="82" spans="1:11" ht="12.75">
      <c r="A82" s="256"/>
      <c r="B82" s="281"/>
      <c r="C82" s="271"/>
      <c r="D82" s="271"/>
      <c r="E82" s="271"/>
      <c r="F82" s="271"/>
      <c r="G82" s="271"/>
      <c r="H82" s="271"/>
      <c r="I82" s="271"/>
      <c r="J82" s="271"/>
      <c r="K82" s="256"/>
    </row>
    <row r="83" spans="1:11" ht="12.75">
      <c r="A83" s="256"/>
      <c r="B83" s="277" t="s">
        <v>108</v>
      </c>
      <c r="C83" s="278"/>
      <c r="D83" s="278"/>
      <c r="E83" s="278"/>
      <c r="F83" s="278"/>
      <c r="G83" s="278"/>
      <c r="H83" s="278"/>
      <c r="I83" s="278"/>
      <c r="J83" s="278"/>
      <c r="K83" s="256"/>
    </row>
    <row r="84" spans="1:11" ht="12.75">
      <c r="A84" s="256"/>
      <c r="B84" s="455"/>
      <c r="C84" s="456"/>
      <c r="D84" s="456"/>
      <c r="E84" s="456"/>
      <c r="F84" s="456"/>
      <c r="G84" s="456"/>
      <c r="H84" s="456"/>
      <c r="I84" s="456"/>
      <c r="J84" s="456"/>
      <c r="K84" s="256"/>
    </row>
    <row r="85" spans="1:11" ht="12.75">
      <c r="A85" s="256"/>
      <c r="B85" s="455"/>
      <c r="C85" s="456"/>
      <c r="D85" s="456"/>
      <c r="E85" s="456"/>
      <c r="F85" s="456"/>
      <c r="G85" s="456"/>
      <c r="H85" s="456"/>
      <c r="I85" s="456"/>
      <c r="J85" s="456"/>
      <c r="K85" s="256"/>
    </row>
    <row r="86" spans="1:11" ht="12.75">
      <c r="A86" s="256"/>
      <c r="B86" s="455"/>
      <c r="C86" s="456"/>
      <c r="D86" s="456"/>
      <c r="E86" s="456"/>
      <c r="F86" s="456"/>
      <c r="G86" s="456"/>
      <c r="H86" s="456"/>
      <c r="I86" s="456"/>
      <c r="J86" s="456"/>
      <c r="K86" s="256"/>
    </row>
    <row r="87" spans="1:11" ht="12.75">
      <c r="A87" s="256"/>
      <c r="B87" s="455"/>
      <c r="C87" s="456"/>
      <c r="D87" s="456"/>
      <c r="E87" s="456"/>
      <c r="F87" s="456"/>
      <c r="G87" s="456"/>
      <c r="H87" s="456"/>
      <c r="I87" s="456"/>
      <c r="J87" s="456"/>
      <c r="K87" s="256"/>
    </row>
    <row r="88" spans="1:11" ht="12.75">
      <c r="A88" s="256"/>
      <c r="B88" s="455"/>
      <c r="C88" s="456"/>
      <c r="D88" s="456"/>
      <c r="E88" s="456"/>
      <c r="F88" s="456"/>
      <c r="G88" s="456"/>
      <c r="H88" s="456"/>
      <c r="I88" s="456"/>
      <c r="J88" s="456"/>
      <c r="K88" s="256"/>
    </row>
    <row r="89" spans="1:11" ht="12.75">
      <c r="A89" s="256"/>
      <c r="B89" s="281"/>
      <c r="C89" s="271"/>
      <c r="D89" s="271"/>
      <c r="E89" s="271"/>
      <c r="F89" s="271"/>
      <c r="G89" s="271"/>
      <c r="H89" s="271"/>
      <c r="I89" s="271"/>
      <c r="J89" s="271"/>
      <c r="K89" s="256"/>
    </row>
    <row r="90" spans="1:11" ht="12.75">
      <c r="A90" s="256"/>
      <c r="B90" s="277" t="s">
        <v>107</v>
      </c>
      <c r="C90" s="282"/>
      <c r="D90" s="282"/>
      <c r="E90" s="282"/>
      <c r="F90" s="282"/>
      <c r="G90" s="282"/>
      <c r="H90" s="282"/>
      <c r="I90" s="282"/>
      <c r="J90" s="282"/>
      <c r="K90" s="256"/>
    </row>
    <row r="91" spans="1:11" ht="12.75">
      <c r="A91" s="256"/>
      <c r="B91" s="455"/>
      <c r="C91" s="456"/>
      <c r="D91" s="456"/>
      <c r="E91" s="456"/>
      <c r="F91" s="456"/>
      <c r="G91" s="456"/>
      <c r="H91" s="456"/>
      <c r="I91" s="456"/>
      <c r="J91" s="456"/>
      <c r="K91" s="256"/>
    </row>
    <row r="92" spans="1:11" ht="12.75">
      <c r="A92" s="256"/>
      <c r="B92" s="455"/>
      <c r="C92" s="456"/>
      <c r="D92" s="456"/>
      <c r="E92" s="456"/>
      <c r="F92" s="456"/>
      <c r="G92" s="456"/>
      <c r="H92" s="456"/>
      <c r="I92" s="456"/>
      <c r="J92" s="456"/>
      <c r="K92" s="256"/>
    </row>
    <row r="93" spans="1:11" ht="12.75">
      <c r="A93" s="256"/>
      <c r="B93" s="455"/>
      <c r="C93" s="456"/>
      <c r="D93" s="456"/>
      <c r="E93" s="456"/>
      <c r="F93" s="456"/>
      <c r="G93" s="456"/>
      <c r="H93" s="456"/>
      <c r="I93" s="456"/>
      <c r="J93" s="456"/>
      <c r="K93" s="256"/>
    </row>
    <row r="94" spans="1:11" ht="12.75">
      <c r="A94" s="256"/>
      <c r="B94" s="455"/>
      <c r="C94" s="456"/>
      <c r="D94" s="456"/>
      <c r="E94" s="456"/>
      <c r="F94" s="456"/>
      <c r="G94" s="456"/>
      <c r="H94" s="456"/>
      <c r="I94" s="456"/>
      <c r="J94" s="456"/>
      <c r="K94" s="256"/>
    </row>
    <row r="95" spans="1:11" ht="12.75">
      <c r="A95" s="256"/>
      <c r="B95" s="455"/>
      <c r="C95" s="456"/>
      <c r="D95" s="456"/>
      <c r="E95" s="456"/>
      <c r="F95" s="456"/>
      <c r="G95" s="456"/>
      <c r="H95" s="456"/>
      <c r="I95" s="456"/>
      <c r="J95" s="456"/>
      <c r="K95" s="256"/>
    </row>
    <row r="96" spans="1:11" ht="12.75">
      <c r="A96" s="256"/>
      <c r="B96" s="455"/>
      <c r="C96" s="456"/>
      <c r="D96" s="456"/>
      <c r="E96" s="456"/>
      <c r="F96" s="456"/>
      <c r="G96" s="456"/>
      <c r="H96" s="456"/>
      <c r="I96" s="456"/>
      <c r="J96" s="456"/>
      <c r="K96" s="256"/>
    </row>
    <row r="97" spans="1:11" ht="12.75">
      <c r="A97" s="256"/>
      <c r="B97" s="281"/>
      <c r="C97" s="271"/>
      <c r="D97" s="271"/>
      <c r="E97" s="271"/>
      <c r="F97" s="271"/>
      <c r="G97" s="271"/>
      <c r="H97" s="271"/>
      <c r="I97" s="271"/>
      <c r="J97" s="271"/>
      <c r="K97" s="256"/>
    </row>
    <row r="98" spans="1:11" ht="12.75">
      <c r="A98" s="256"/>
      <c r="B98" s="277" t="s">
        <v>115</v>
      </c>
      <c r="C98" s="283"/>
      <c r="D98" s="283"/>
      <c r="E98" s="283"/>
      <c r="F98" s="283"/>
      <c r="G98" s="283"/>
      <c r="H98" s="283"/>
      <c r="I98" s="283"/>
      <c r="J98" s="283"/>
      <c r="K98" s="256"/>
    </row>
    <row r="99" spans="1:11" ht="12.75">
      <c r="A99" s="256"/>
      <c r="B99" s="455"/>
      <c r="C99" s="456"/>
      <c r="D99" s="456"/>
      <c r="E99" s="456"/>
      <c r="F99" s="456"/>
      <c r="G99" s="456"/>
      <c r="H99" s="456"/>
      <c r="I99" s="456"/>
      <c r="J99" s="456"/>
      <c r="K99" s="256"/>
    </row>
    <row r="100" spans="1:11" ht="12.75">
      <c r="A100" s="256"/>
      <c r="B100" s="455"/>
      <c r="C100" s="456"/>
      <c r="D100" s="456"/>
      <c r="E100" s="456"/>
      <c r="F100" s="456"/>
      <c r="G100" s="456"/>
      <c r="H100" s="456"/>
      <c r="I100" s="456"/>
      <c r="J100" s="456"/>
      <c r="K100" s="256"/>
    </row>
    <row r="101" spans="1:11" ht="12.75">
      <c r="A101" s="256"/>
      <c r="B101" s="455"/>
      <c r="C101" s="456"/>
      <c r="D101" s="456"/>
      <c r="E101" s="456"/>
      <c r="F101" s="456"/>
      <c r="G101" s="456"/>
      <c r="H101" s="456"/>
      <c r="I101" s="456"/>
      <c r="J101" s="456"/>
      <c r="K101" s="256"/>
    </row>
    <row r="102" spans="1:11" ht="12.75">
      <c r="A102" s="256"/>
      <c r="B102" s="455"/>
      <c r="C102" s="456"/>
      <c r="D102" s="456"/>
      <c r="E102" s="456"/>
      <c r="F102" s="456"/>
      <c r="G102" s="456"/>
      <c r="H102" s="456"/>
      <c r="I102" s="456"/>
      <c r="J102" s="456"/>
      <c r="K102" s="256"/>
    </row>
    <row r="103" spans="1:11" ht="12.75">
      <c r="A103" s="256"/>
      <c r="B103" s="455"/>
      <c r="C103" s="456"/>
      <c r="D103" s="456"/>
      <c r="E103" s="456"/>
      <c r="F103" s="456"/>
      <c r="G103" s="456"/>
      <c r="H103" s="456"/>
      <c r="I103" s="456"/>
      <c r="J103" s="456"/>
      <c r="K103" s="256"/>
    </row>
    <row r="104" spans="1:11" ht="12.75">
      <c r="A104" s="256"/>
      <c r="B104" s="256"/>
      <c r="C104" s="256"/>
      <c r="D104" s="256"/>
      <c r="E104" s="256"/>
      <c r="F104" s="256"/>
      <c r="G104" s="256"/>
      <c r="H104" s="256"/>
      <c r="I104" s="256"/>
      <c r="J104" s="256"/>
      <c r="K104" s="256"/>
    </row>
  </sheetData>
  <sheetProtection/>
  <mergeCells count="20">
    <mergeCell ref="C23:J30"/>
    <mergeCell ref="C6:J9"/>
    <mergeCell ref="C11:J15"/>
    <mergeCell ref="C47:J48"/>
    <mergeCell ref="C50:J52"/>
    <mergeCell ref="C32:J42"/>
    <mergeCell ref="C44:J45"/>
    <mergeCell ref="A3:B4"/>
    <mergeCell ref="C3:J3"/>
    <mergeCell ref="C4:J4"/>
    <mergeCell ref="A1:K1"/>
    <mergeCell ref="A2:K2"/>
    <mergeCell ref="C17:J21"/>
    <mergeCell ref="B99:J103"/>
    <mergeCell ref="A54:K55"/>
    <mergeCell ref="B58:J66"/>
    <mergeCell ref="B69:J72"/>
    <mergeCell ref="B75:J81"/>
    <mergeCell ref="B84:J88"/>
    <mergeCell ref="B91:J9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N41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40.8515625" style="0" customWidth="1"/>
  </cols>
  <sheetData>
    <row r="1" spans="1:10" ht="18">
      <c r="A1" s="383" t="s">
        <v>166</v>
      </c>
      <c r="B1" s="383"/>
      <c r="C1" s="383"/>
      <c r="D1" s="383"/>
      <c r="E1" s="383"/>
      <c r="F1" s="383"/>
      <c r="G1" s="383"/>
      <c r="H1" s="383"/>
      <c r="I1" s="383"/>
      <c r="J1" s="383"/>
    </row>
    <row r="2" spans="1:14" ht="14.25">
      <c r="A2" s="387" t="s">
        <v>177</v>
      </c>
      <c r="B2" s="387"/>
      <c r="C2" s="387"/>
      <c r="D2" s="387"/>
      <c r="E2" s="387"/>
      <c r="F2" s="387"/>
      <c r="G2" s="387"/>
      <c r="H2" s="387"/>
      <c r="I2" s="387"/>
      <c r="J2" s="387"/>
      <c r="N2" s="366"/>
    </row>
    <row r="3" spans="1:14" ht="14.25">
      <c r="A3" s="387" t="s">
        <v>178</v>
      </c>
      <c r="B3" s="387"/>
      <c r="C3" s="387"/>
      <c r="D3" s="387"/>
      <c r="E3" s="387"/>
      <c r="F3" s="387"/>
      <c r="G3" s="387"/>
      <c r="H3" s="387"/>
      <c r="I3" s="387"/>
      <c r="J3" s="387"/>
      <c r="N3" s="367"/>
    </row>
    <row r="4" spans="1:14" ht="14.25">
      <c r="A4" s="370"/>
      <c r="B4" s="370"/>
      <c r="C4" s="370"/>
      <c r="D4" s="370"/>
      <c r="E4" s="370"/>
      <c r="F4" s="370"/>
      <c r="G4" s="370"/>
      <c r="H4" s="370"/>
      <c r="I4" s="370"/>
      <c r="J4" s="370"/>
      <c r="N4" s="367"/>
    </row>
    <row r="5" spans="1:14" ht="14.25">
      <c r="A5" s="369" t="s">
        <v>209</v>
      </c>
      <c r="N5" s="366"/>
    </row>
    <row r="6" spans="1:14" ht="14.25">
      <c r="A6" s="67" t="s">
        <v>185</v>
      </c>
      <c r="N6" s="367"/>
    </row>
    <row r="7" spans="1:14" ht="14.25">
      <c r="A7" s="67" t="s">
        <v>186</v>
      </c>
      <c r="N7" s="368"/>
    </row>
    <row r="8" spans="1:14" ht="14.25">
      <c r="A8" s="67" t="s">
        <v>187</v>
      </c>
      <c r="N8" s="368"/>
    </row>
    <row r="9" spans="1:14" ht="14.25">
      <c r="A9" s="67"/>
      <c r="G9" s="67"/>
      <c r="N9" s="368"/>
    </row>
    <row r="10" ht="12.75">
      <c r="A10" s="108" t="s">
        <v>183</v>
      </c>
    </row>
    <row r="11" spans="1:6" ht="12.75">
      <c r="A11" s="371" t="s">
        <v>88</v>
      </c>
      <c r="F11" s="67"/>
    </row>
    <row r="13" ht="12.75">
      <c r="A13" s="108" t="s">
        <v>220</v>
      </c>
    </row>
    <row r="14" spans="1:10" ht="12.75">
      <c r="A14" s="399" t="s">
        <v>184</v>
      </c>
      <c r="B14" s="399"/>
      <c r="C14" s="399"/>
      <c r="D14" s="399"/>
      <c r="E14" s="399"/>
      <c r="F14" s="399"/>
      <c r="G14" s="399"/>
      <c r="H14" s="399"/>
      <c r="I14" s="399"/>
      <c r="J14" s="399"/>
    </row>
    <row r="15" spans="1:10" ht="12.75">
      <c r="A15" s="388"/>
      <c r="B15" s="389"/>
      <c r="C15" s="389"/>
      <c r="D15" s="389"/>
      <c r="E15" s="389"/>
      <c r="F15" s="389"/>
      <c r="G15" s="389"/>
      <c r="H15" s="389"/>
      <c r="I15" s="389"/>
      <c r="J15" s="390"/>
    </row>
    <row r="16" spans="1:10" ht="12.75">
      <c r="A16" s="391"/>
      <c r="B16" s="392"/>
      <c r="C16" s="392"/>
      <c r="D16" s="392"/>
      <c r="E16" s="392"/>
      <c r="F16" s="392"/>
      <c r="G16" s="392"/>
      <c r="H16" s="392"/>
      <c r="I16" s="392"/>
      <c r="J16" s="393"/>
    </row>
    <row r="17" spans="1:10" ht="12.75">
      <c r="A17" s="391"/>
      <c r="B17" s="392"/>
      <c r="C17" s="392"/>
      <c r="D17" s="392"/>
      <c r="E17" s="392"/>
      <c r="F17" s="392"/>
      <c r="G17" s="392"/>
      <c r="H17" s="392"/>
      <c r="I17" s="392"/>
      <c r="J17" s="393"/>
    </row>
    <row r="18" spans="1:10" ht="12.75">
      <c r="A18" s="391"/>
      <c r="B18" s="392"/>
      <c r="C18" s="392"/>
      <c r="D18" s="392"/>
      <c r="E18" s="392"/>
      <c r="F18" s="392"/>
      <c r="G18" s="392"/>
      <c r="H18" s="392"/>
      <c r="I18" s="392"/>
      <c r="J18" s="393"/>
    </row>
    <row r="19" spans="1:10" ht="12.75">
      <c r="A19" s="391"/>
      <c r="B19" s="392"/>
      <c r="C19" s="392"/>
      <c r="D19" s="392"/>
      <c r="E19" s="392"/>
      <c r="F19" s="392"/>
      <c r="G19" s="392"/>
      <c r="H19" s="392"/>
      <c r="I19" s="392"/>
      <c r="J19" s="393"/>
    </row>
    <row r="20" spans="1:10" ht="12.75">
      <c r="A20" s="391"/>
      <c r="B20" s="392"/>
      <c r="C20" s="392"/>
      <c r="D20" s="392"/>
      <c r="E20" s="392"/>
      <c r="F20" s="392"/>
      <c r="G20" s="392"/>
      <c r="H20" s="392"/>
      <c r="I20" s="392"/>
      <c r="J20" s="393"/>
    </row>
    <row r="21" spans="1:10" ht="12.75">
      <c r="A21" s="394"/>
      <c r="B21" s="395"/>
      <c r="C21" s="395"/>
      <c r="D21" s="395"/>
      <c r="E21" s="395"/>
      <c r="F21" s="395"/>
      <c r="G21" s="395"/>
      <c r="H21" s="395"/>
      <c r="I21" s="395"/>
      <c r="J21" s="396"/>
    </row>
    <row r="23" ht="12.75">
      <c r="A23" s="108" t="s">
        <v>180</v>
      </c>
    </row>
    <row r="24" spans="1:10" ht="12.75">
      <c r="A24" s="372" t="s">
        <v>194</v>
      </c>
      <c r="B24" s="371"/>
      <c r="C24" s="371"/>
      <c r="D24" s="371"/>
      <c r="E24" s="371"/>
      <c r="F24" s="371"/>
      <c r="G24" s="371"/>
      <c r="H24" s="371"/>
      <c r="I24" s="371"/>
      <c r="J24" s="371"/>
    </row>
    <row r="25" spans="1:10" ht="12.75">
      <c r="A25" s="388"/>
      <c r="B25" s="389"/>
      <c r="C25" s="389"/>
      <c r="D25" s="389"/>
      <c r="E25" s="389"/>
      <c r="F25" s="389"/>
      <c r="G25" s="389"/>
      <c r="H25" s="389"/>
      <c r="I25" s="389"/>
      <c r="J25" s="390"/>
    </row>
    <row r="26" spans="1:10" ht="12.75">
      <c r="A26" s="391"/>
      <c r="B26" s="392"/>
      <c r="C26" s="392"/>
      <c r="D26" s="392"/>
      <c r="E26" s="392"/>
      <c r="F26" s="392"/>
      <c r="G26" s="392"/>
      <c r="H26" s="392"/>
      <c r="I26" s="392"/>
      <c r="J26" s="393"/>
    </row>
    <row r="27" spans="1:10" ht="12.75">
      <c r="A27" s="391"/>
      <c r="B27" s="392"/>
      <c r="C27" s="392"/>
      <c r="D27" s="392"/>
      <c r="E27" s="392"/>
      <c r="F27" s="392"/>
      <c r="G27" s="392"/>
      <c r="H27" s="392"/>
      <c r="I27" s="392"/>
      <c r="J27" s="393"/>
    </row>
    <row r="28" spans="1:10" ht="12.75">
      <c r="A28" s="391"/>
      <c r="B28" s="392"/>
      <c r="C28" s="392"/>
      <c r="D28" s="392"/>
      <c r="E28" s="392"/>
      <c r="F28" s="392"/>
      <c r="G28" s="392"/>
      <c r="H28" s="392"/>
      <c r="I28" s="392"/>
      <c r="J28" s="393"/>
    </row>
    <row r="29" spans="1:10" ht="12.75">
      <c r="A29" s="391"/>
      <c r="B29" s="392"/>
      <c r="C29" s="392"/>
      <c r="D29" s="392"/>
      <c r="E29" s="392"/>
      <c r="F29" s="392"/>
      <c r="G29" s="392"/>
      <c r="H29" s="392"/>
      <c r="I29" s="392"/>
      <c r="J29" s="393"/>
    </row>
    <row r="30" spans="1:10" ht="12.75">
      <c r="A30" s="391"/>
      <c r="B30" s="392"/>
      <c r="C30" s="392"/>
      <c r="D30" s="392"/>
      <c r="E30" s="392"/>
      <c r="F30" s="392"/>
      <c r="G30" s="392"/>
      <c r="H30" s="392"/>
      <c r="I30" s="392"/>
      <c r="J30" s="393"/>
    </row>
    <row r="31" spans="1:10" ht="12.75">
      <c r="A31" s="394"/>
      <c r="B31" s="395"/>
      <c r="C31" s="395"/>
      <c r="D31" s="395"/>
      <c r="E31" s="395"/>
      <c r="F31" s="395"/>
      <c r="G31" s="395"/>
      <c r="H31" s="395"/>
      <c r="I31" s="395"/>
      <c r="J31" s="396"/>
    </row>
    <row r="33" ht="12.75">
      <c r="A33" s="108" t="s">
        <v>221</v>
      </c>
    </row>
    <row r="34" spans="1:10" ht="12.75">
      <c r="A34" s="372" t="s">
        <v>170</v>
      </c>
      <c r="B34" s="371"/>
      <c r="C34" s="371"/>
      <c r="D34" s="371"/>
      <c r="E34" s="371"/>
      <c r="F34" s="371"/>
      <c r="G34" s="371"/>
      <c r="H34" s="371"/>
      <c r="I34" s="371"/>
      <c r="J34" s="371"/>
    </row>
    <row r="35" spans="1:10" ht="12.75">
      <c r="A35" s="388"/>
      <c r="B35" s="389"/>
      <c r="C35" s="389"/>
      <c r="D35" s="389"/>
      <c r="E35" s="389"/>
      <c r="F35" s="389"/>
      <c r="G35" s="389"/>
      <c r="H35" s="389"/>
      <c r="I35" s="389"/>
      <c r="J35" s="390"/>
    </row>
    <row r="36" spans="1:10" ht="12.75">
      <c r="A36" s="391"/>
      <c r="B36" s="392"/>
      <c r="C36" s="392"/>
      <c r="D36" s="392"/>
      <c r="E36" s="392"/>
      <c r="F36" s="392"/>
      <c r="G36" s="392"/>
      <c r="H36" s="392"/>
      <c r="I36" s="392"/>
      <c r="J36" s="393"/>
    </row>
    <row r="37" spans="1:10" ht="12.75">
      <c r="A37" s="391"/>
      <c r="B37" s="392"/>
      <c r="C37" s="392"/>
      <c r="D37" s="392"/>
      <c r="E37" s="392"/>
      <c r="F37" s="392"/>
      <c r="G37" s="392"/>
      <c r="H37" s="392"/>
      <c r="I37" s="392"/>
      <c r="J37" s="393"/>
    </row>
    <row r="38" spans="1:10" ht="12.75">
      <c r="A38" s="391"/>
      <c r="B38" s="392"/>
      <c r="C38" s="392"/>
      <c r="D38" s="392"/>
      <c r="E38" s="392"/>
      <c r="F38" s="392"/>
      <c r="G38" s="392"/>
      <c r="H38" s="392"/>
      <c r="I38" s="392"/>
      <c r="J38" s="393"/>
    </row>
    <row r="39" spans="1:10" ht="12.75">
      <c r="A39" s="391"/>
      <c r="B39" s="392"/>
      <c r="C39" s="392"/>
      <c r="D39" s="392"/>
      <c r="E39" s="392"/>
      <c r="F39" s="392"/>
      <c r="G39" s="392"/>
      <c r="H39" s="392"/>
      <c r="I39" s="392"/>
      <c r="J39" s="393"/>
    </row>
    <row r="40" spans="1:10" ht="12.75">
      <c r="A40" s="391"/>
      <c r="B40" s="392"/>
      <c r="C40" s="392"/>
      <c r="D40" s="392"/>
      <c r="E40" s="392"/>
      <c r="F40" s="392"/>
      <c r="G40" s="392"/>
      <c r="H40" s="392"/>
      <c r="I40" s="392"/>
      <c r="J40" s="393"/>
    </row>
    <row r="41" spans="1:10" ht="12.75">
      <c r="A41" s="394"/>
      <c r="B41" s="395"/>
      <c r="C41" s="395"/>
      <c r="D41" s="395"/>
      <c r="E41" s="395"/>
      <c r="F41" s="395"/>
      <c r="G41" s="395"/>
      <c r="H41" s="395"/>
      <c r="I41" s="395"/>
      <c r="J41" s="396"/>
    </row>
  </sheetData>
  <sheetProtection/>
  <mergeCells count="7">
    <mergeCell ref="A1:J1"/>
    <mergeCell ref="A35:J41"/>
    <mergeCell ref="A25:J31"/>
    <mergeCell ref="A15:J21"/>
    <mergeCell ref="A2:J2"/>
    <mergeCell ref="A3:J3"/>
    <mergeCell ref="A14:J14"/>
  </mergeCells>
  <printOptions/>
  <pageMargins left="0.7" right="0.7" top="0.75" bottom="0.75" header="0.3" footer="0.3"/>
  <pageSetup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N4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40.8515625" style="0" customWidth="1"/>
  </cols>
  <sheetData>
    <row r="1" spans="1:10" ht="18">
      <c r="A1" s="383" t="s">
        <v>166</v>
      </c>
      <c r="B1" s="383"/>
      <c r="C1" s="383"/>
      <c r="D1" s="383"/>
      <c r="E1" s="383"/>
      <c r="F1" s="383"/>
      <c r="G1" s="383"/>
      <c r="H1" s="383"/>
      <c r="I1" s="383"/>
      <c r="J1" s="383"/>
    </row>
    <row r="2" spans="1:14" ht="14.25">
      <c r="A2" s="387" t="s">
        <v>177</v>
      </c>
      <c r="B2" s="387"/>
      <c r="C2" s="387"/>
      <c r="D2" s="387"/>
      <c r="E2" s="387"/>
      <c r="F2" s="387"/>
      <c r="G2" s="387"/>
      <c r="H2" s="387"/>
      <c r="I2" s="387"/>
      <c r="J2" s="387"/>
      <c r="N2" s="366"/>
    </row>
    <row r="3" spans="1:14" ht="14.25">
      <c r="A3" s="387" t="s">
        <v>178</v>
      </c>
      <c r="B3" s="387"/>
      <c r="C3" s="387"/>
      <c r="D3" s="387"/>
      <c r="E3" s="387"/>
      <c r="F3" s="387"/>
      <c r="G3" s="387"/>
      <c r="H3" s="387"/>
      <c r="I3" s="387"/>
      <c r="J3" s="387"/>
      <c r="N3" s="367"/>
    </row>
    <row r="4" spans="1:14" ht="14.25">
      <c r="A4" s="370"/>
      <c r="B4" s="370"/>
      <c r="C4" s="370"/>
      <c r="D4" s="370"/>
      <c r="E4" s="370"/>
      <c r="F4" s="370"/>
      <c r="G4" s="370"/>
      <c r="H4" s="370"/>
      <c r="I4" s="370"/>
      <c r="J4" s="370"/>
      <c r="N4" s="367"/>
    </row>
    <row r="5" spans="1:14" ht="14.25">
      <c r="A5" s="381" t="s">
        <v>209</v>
      </c>
      <c r="N5" s="366"/>
    </row>
    <row r="6" spans="1:14" ht="14.25">
      <c r="A6" s="67" t="s">
        <v>185</v>
      </c>
      <c r="N6" s="367"/>
    </row>
    <row r="7" spans="1:14" ht="14.25">
      <c r="A7" s="67" t="s">
        <v>186</v>
      </c>
      <c r="N7" s="368"/>
    </row>
    <row r="8" spans="1:14" ht="14.25">
      <c r="A8" s="67" t="s">
        <v>187</v>
      </c>
      <c r="N8" s="368"/>
    </row>
    <row r="9" spans="1:14" ht="14.25">
      <c r="A9" s="67"/>
      <c r="G9" s="67"/>
      <c r="N9" s="368"/>
    </row>
    <row r="10" ht="12.75">
      <c r="A10" s="108" t="s">
        <v>183</v>
      </c>
    </row>
    <row r="11" spans="1:6" ht="12.75">
      <c r="A11" s="371" t="s">
        <v>89</v>
      </c>
      <c r="F11" s="67"/>
    </row>
    <row r="13" ht="12.75">
      <c r="A13" s="108" t="s">
        <v>179</v>
      </c>
    </row>
    <row r="14" spans="1:10" ht="12.75">
      <c r="A14" s="399" t="s">
        <v>184</v>
      </c>
      <c r="B14" s="399"/>
      <c r="C14" s="399"/>
      <c r="D14" s="399"/>
      <c r="E14" s="399"/>
      <c r="F14" s="399"/>
      <c r="G14" s="399"/>
      <c r="H14" s="399"/>
      <c r="I14" s="399"/>
      <c r="J14" s="399"/>
    </row>
    <row r="15" spans="1:10" ht="12.75">
      <c r="A15" s="388"/>
      <c r="B15" s="389"/>
      <c r="C15" s="389"/>
      <c r="D15" s="389"/>
      <c r="E15" s="389"/>
      <c r="F15" s="389"/>
      <c r="G15" s="389"/>
      <c r="H15" s="389"/>
      <c r="I15" s="389"/>
      <c r="J15" s="390"/>
    </row>
    <row r="16" spans="1:10" ht="12.75">
      <c r="A16" s="391"/>
      <c r="B16" s="392"/>
      <c r="C16" s="392"/>
      <c r="D16" s="392"/>
      <c r="E16" s="392"/>
      <c r="F16" s="392"/>
      <c r="G16" s="392"/>
      <c r="H16" s="392"/>
      <c r="I16" s="392"/>
      <c r="J16" s="393"/>
    </row>
    <row r="17" spans="1:10" ht="12.75">
      <c r="A17" s="391"/>
      <c r="B17" s="392"/>
      <c r="C17" s="392"/>
      <c r="D17" s="392"/>
      <c r="E17" s="392"/>
      <c r="F17" s="392"/>
      <c r="G17" s="392"/>
      <c r="H17" s="392"/>
      <c r="I17" s="392"/>
      <c r="J17" s="393"/>
    </row>
    <row r="18" spans="1:10" ht="12.75">
      <c r="A18" s="391"/>
      <c r="B18" s="392"/>
      <c r="C18" s="392"/>
      <c r="D18" s="392"/>
      <c r="E18" s="392"/>
      <c r="F18" s="392"/>
      <c r="G18" s="392"/>
      <c r="H18" s="392"/>
      <c r="I18" s="392"/>
      <c r="J18" s="393"/>
    </row>
    <row r="19" spans="1:10" ht="12.75">
      <c r="A19" s="391"/>
      <c r="B19" s="392"/>
      <c r="C19" s="392"/>
      <c r="D19" s="392"/>
      <c r="E19" s="392"/>
      <c r="F19" s="392"/>
      <c r="G19" s="392"/>
      <c r="H19" s="392"/>
      <c r="I19" s="392"/>
      <c r="J19" s="393"/>
    </row>
    <row r="20" spans="1:10" ht="12.75">
      <c r="A20" s="391"/>
      <c r="B20" s="392"/>
      <c r="C20" s="392"/>
      <c r="D20" s="392"/>
      <c r="E20" s="392"/>
      <c r="F20" s="392"/>
      <c r="G20" s="392"/>
      <c r="H20" s="392"/>
      <c r="I20" s="392"/>
      <c r="J20" s="393"/>
    </row>
    <row r="21" spans="1:10" ht="12.75">
      <c r="A21" s="394"/>
      <c r="B21" s="395"/>
      <c r="C21" s="395"/>
      <c r="D21" s="395"/>
      <c r="E21" s="395"/>
      <c r="F21" s="395"/>
      <c r="G21" s="395"/>
      <c r="H21" s="395"/>
      <c r="I21" s="395"/>
      <c r="J21" s="396"/>
    </row>
    <row r="23" ht="12.75">
      <c r="A23" s="108" t="s">
        <v>180</v>
      </c>
    </row>
    <row r="24" spans="1:10" ht="12.75">
      <c r="A24" s="372" t="s">
        <v>194</v>
      </c>
      <c r="B24" s="371"/>
      <c r="C24" s="371"/>
      <c r="D24" s="371"/>
      <c r="E24" s="371"/>
      <c r="F24" s="371"/>
      <c r="G24" s="371"/>
      <c r="H24" s="371"/>
      <c r="I24" s="371"/>
      <c r="J24" s="371"/>
    </row>
    <row r="25" spans="1:10" ht="12.75">
      <c r="A25" s="388"/>
      <c r="B25" s="389"/>
      <c r="C25" s="389"/>
      <c r="D25" s="389"/>
      <c r="E25" s="389"/>
      <c r="F25" s="389"/>
      <c r="G25" s="389"/>
      <c r="H25" s="389"/>
      <c r="I25" s="389"/>
      <c r="J25" s="390"/>
    </row>
    <row r="26" spans="1:10" ht="12.75">
      <c r="A26" s="391"/>
      <c r="B26" s="392"/>
      <c r="C26" s="392"/>
      <c r="D26" s="392"/>
      <c r="E26" s="392"/>
      <c r="F26" s="392"/>
      <c r="G26" s="392"/>
      <c r="H26" s="392"/>
      <c r="I26" s="392"/>
      <c r="J26" s="393"/>
    </row>
    <row r="27" spans="1:10" ht="12.75">
      <c r="A27" s="391"/>
      <c r="B27" s="392"/>
      <c r="C27" s="392"/>
      <c r="D27" s="392"/>
      <c r="E27" s="392"/>
      <c r="F27" s="392"/>
      <c r="G27" s="392"/>
      <c r="H27" s="392"/>
      <c r="I27" s="392"/>
      <c r="J27" s="393"/>
    </row>
    <row r="28" spans="1:10" ht="12.75">
      <c r="A28" s="391"/>
      <c r="B28" s="392"/>
      <c r="C28" s="392"/>
      <c r="D28" s="392"/>
      <c r="E28" s="392"/>
      <c r="F28" s="392"/>
      <c r="G28" s="392"/>
      <c r="H28" s="392"/>
      <c r="I28" s="392"/>
      <c r="J28" s="393"/>
    </row>
    <row r="29" spans="1:10" ht="12.75">
      <c r="A29" s="391"/>
      <c r="B29" s="392"/>
      <c r="C29" s="392"/>
      <c r="D29" s="392"/>
      <c r="E29" s="392"/>
      <c r="F29" s="392"/>
      <c r="G29" s="392"/>
      <c r="H29" s="392"/>
      <c r="I29" s="392"/>
      <c r="J29" s="393"/>
    </row>
    <row r="30" spans="1:10" ht="12.75">
      <c r="A30" s="391"/>
      <c r="B30" s="392"/>
      <c r="C30" s="392"/>
      <c r="D30" s="392"/>
      <c r="E30" s="392"/>
      <c r="F30" s="392"/>
      <c r="G30" s="392"/>
      <c r="H30" s="392"/>
      <c r="I30" s="392"/>
      <c r="J30" s="393"/>
    </row>
    <row r="31" spans="1:10" ht="12.75">
      <c r="A31" s="394"/>
      <c r="B31" s="395"/>
      <c r="C31" s="395"/>
      <c r="D31" s="395"/>
      <c r="E31" s="395"/>
      <c r="F31" s="395"/>
      <c r="G31" s="395"/>
      <c r="H31" s="395"/>
      <c r="I31" s="395"/>
      <c r="J31" s="396"/>
    </row>
    <row r="33" ht="12.75">
      <c r="A33" s="108" t="s">
        <v>181</v>
      </c>
    </row>
    <row r="34" spans="1:10" ht="12.75">
      <c r="A34" s="372" t="s">
        <v>170</v>
      </c>
      <c r="B34" s="371"/>
      <c r="C34" s="371"/>
      <c r="D34" s="371"/>
      <c r="E34" s="371"/>
      <c r="F34" s="371"/>
      <c r="G34" s="371"/>
      <c r="H34" s="371"/>
      <c r="I34" s="371"/>
      <c r="J34" s="371"/>
    </row>
    <row r="35" spans="1:10" ht="12.75">
      <c r="A35" s="388"/>
      <c r="B35" s="389"/>
      <c r="C35" s="389"/>
      <c r="D35" s="389"/>
      <c r="E35" s="389"/>
      <c r="F35" s="389"/>
      <c r="G35" s="389"/>
      <c r="H35" s="389"/>
      <c r="I35" s="389"/>
      <c r="J35" s="390"/>
    </row>
    <row r="36" spans="1:10" ht="12.75">
      <c r="A36" s="391"/>
      <c r="B36" s="392"/>
      <c r="C36" s="392"/>
      <c r="D36" s="392"/>
      <c r="E36" s="392"/>
      <c r="F36" s="392"/>
      <c r="G36" s="392"/>
      <c r="H36" s="392"/>
      <c r="I36" s="392"/>
      <c r="J36" s="393"/>
    </row>
    <row r="37" spans="1:10" ht="12.75">
      <c r="A37" s="391"/>
      <c r="B37" s="392"/>
      <c r="C37" s="392"/>
      <c r="D37" s="392"/>
      <c r="E37" s="392"/>
      <c r="F37" s="392"/>
      <c r="G37" s="392"/>
      <c r="H37" s="392"/>
      <c r="I37" s="392"/>
      <c r="J37" s="393"/>
    </row>
    <row r="38" spans="1:10" ht="12.75">
      <c r="A38" s="391"/>
      <c r="B38" s="392"/>
      <c r="C38" s="392"/>
      <c r="D38" s="392"/>
      <c r="E38" s="392"/>
      <c r="F38" s="392"/>
      <c r="G38" s="392"/>
      <c r="H38" s="392"/>
      <c r="I38" s="392"/>
      <c r="J38" s="393"/>
    </row>
    <row r="39" spans="1:10" ht="12.75">
      <c r="A39" s="391"/>
      <c r="B39" s="392"/>
      <c r="C39" s="392"/>
      <c r="D39" s="392"/>
      <c r="E39" s="392"/>
      <c r="F39" s="392"/>
      <c r="G39" s="392"/>
      <c r="H39" s="392"/>
      <c r="I39" s="392"/>
      <c r="J39" s="393"/>
    </row>
    <row r="40" spans="1:10" ht="12.75">
      <c r="A40" s="391"/>
      <c r="B40" s="392"/>
      <c r="C40" s="392"/>
      <c r="D40" s="392"/>
      <c r="E40" s="392"/>
      <c r="F40" s="392"/>
      <c r="G40" s="392"/>
      <c r="H40" s="392"/>
      <c r="I40" s="392"/>
      <c r="J40" s="393"/>
    </row>
    <row r="41" spans="1:10" ht="12.75">
      <c r="A41" s="394"/>
      <c r="B41" s="395"/>
      <c r="C41" s="395"/>
      <c r="D41" s="395"/>
      <c r="E41" s="395"/>
      <c r="F41" s="395"/>
      <c r="G41" s="395"/>
      <c r="H41" s="395"/>
      <c r="I41" s="395"/>
      <c r="J41" s="396"/>
    </row>
  </sheetData>
  <sheetProtection/>
  <mergeCells count="7">
    <mergeCell ref="A35:J41"/>
    <mergeCell ref="A1:J1"/>
    <mergeCell ref="A2:J2"/>
    <mergeCell ref="A3:J3"/>
    <mergeCell ref="A14:J14"/>
    <mergeCell ref="A15:J21"/>
    <mergeCell ref="A25:J31"/>
  </mergeCells>
  <printOptions/>
  <pageMargins left="0.7" right="0.7" top="0.75" bottom="0.75" header="0.3" footer="0.3"/>
  <pageSetup horizontalDpi="600" verticalDpi="6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N4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40.8515625" style="0" customWidth="1"/>
  </cols>
  <sheetData>
    <row r="1" spans="1:10" ht="18">
      <c r="A1" s="383" t="s">
        <v>166</v>
      </c>
      <c r="B1" s="383"/>
      <c r="C1" s="383"/>
      <c r="D1" s="383"/>
      <c r="E1" s="383"/>
      <c r="F1" s="383"/>
      <c r="G1" s="383"/>
      <c r="H1" s="383"/>
      <c r="I1" s="383"/>
      <c r="J1" s="383"/>
    </row>
    <row r="2" spans="1:14" ht="14.25">
      <c r="A2" s="387" t="s">
        <v>177</v>
      </c>
      <c r="B2" s="387"/>
      <c r="C2" s="387"/>
      <c r="D2" s="387"/>
      <c r="E2" s="387"/>
      <c r="F2" s="387"/>
      <c r="G2" s="387"/>
      <c r="H2" s="387"/>
      <c r="I2" s="387"/>
      <c r="J2" s="387"/>
      <c r="N2" s="366"/>
    </row>
    <row r="3" spans="1:14" ht="14.25">
      <c r="A3" s="387" t="s">
        <v>178</v>
      </c>
      <c r="B3" s="387"/>
      <c r="C3" s="387"/>
      <c r="D3" s="387"/>
      <c r="E3" s="387"/>
      <c r="F3" s="387"/>
      <c r="G3" s="387"/>
      <c r="H3" s="387"/>
      <c r="I3" s="387"/>
      <c r="J3" s="387"/>
      <c r="N3" s="367"/>
    </row>
    <row r="4" spans="1:14" ht="14.25">
      <c r="A4" s="370"/>
      <c r="B4" s="370"/>
      <c r="C4" s="370"/>
      <c r="D4" s="370"/>
      <c r="E4" s="370"/>
      <c r="F4" s="370"/>
      <c r="G4" s="370"/>
      <c r="H4" s="370"/>
      <c r="I4" s="370"/>
      <c r="J4" s="370"/>
      <c r="N4" s="367"/>
    </row>
    <row r="5" spans="1:14" ht="14.25">
      <c r="A5" s="369" t="s">
        <v>209</v>
      </c>
      <c r="N5" s="366"/>
    </row>
    <row r="6" spans="1:14" ht="14.25">
      <c r="A6" s="67" t="s">
        <v>185</v>
      </c>
      <c r="N6" s="367"/>
    </row>
    <row r="7" spans="1:14" ht="14.25">
      <c r="A7" s="67" t="s">
        <v>186</v>
      </c>
      <c r="N7" s="368"/>
    </row>
    <row r="8" spans="1:14" ht="14.25">
      <c r="A8" s="67" t="s">
        <v>187</v>
      </c>
      <c r="N8" s="368"/>
    </row>
    <row r="9" spans="1:14" ht="14.25">
      <c r="A9" s="67"/>
      <c r="G9" s="67"/>
      <c r="N9" s="368"/>
    </row>
    <row r="10" ht="12.75">
      <c r="A10" s="108" t="s">
        <v>183</v>
      </c>
    </row>
    <row r="11" spans="1:6" ht="12.75">
      <c r="A11" s="371" t="s">
        <v>90</v>
      </c>
      <c r="F11" s="67"/>
    </row>
    <row r="13" ht="12.75">
      <c r="A13" s="108" t="s">
        <v>179</v>
      </c>
    </row>
    <row r="14" spans="1:10" ht="12.75">
      <c r="A14" s="399" t="s">
        <v>184</v>
      </c>
      <c r="B14" s="399"/>
      <c r="C14" s="399"/>
      <c r="D14" s="399"/>
      <c r="E14" s="399"/>
      <c r="F14" s="399"/>
      <c r="G14" s="399"/>
      <c r="H14" s="399"/>
      <c r="I14" s="399"/>
      <c r="J14" s="399"/>
    </row>
    <row r="15" spans="1:10" ht="12.75">
      <c r="A15" s="388"/>
      <c r="B15" s="389"/>
      <c r="C15" s="389"/>
      <c r="D15" s="389"/>
      <c r="E15" s="389"/>
      <c r="F15" s="389"/>
      <c r="G15" s="389"/>
      <c r="H15" s="389"/>
      <c r="I15" s="389"/>
      <c r="J15" s="390"/>
    </row>
    <row r="16" spans="1:10" ht="12.75">
      <c r="A16" s="391"/>
      <c r="B16" s="392"/>
      <c r="C16" s="392"/>
      <c r="D16" s="392"/>
      <c r="E16" s="392"/>
      <c r="F16" s="392"/>
      <c r="G16" s="392"/>
      <c r="H16" s="392"/>
      <c r="I16" s="392"/>
      <c r="J16" s="393"/>
    </row>
    <row r="17" spans="1:10" ht="12.75">
      <c r="A17" s="391"/>
      <c r="B17" s="392"/>
      <c r="C17" s="392"/>
      <c r="D17" s="392"/>
      <c r="E17" s="392"/>
      <c r="F17" s="392"/>
      <c r="G17" s="392"/>
      <c r="H17" s="392"/>
      <c r="I17" s="392"/>
      <c r="J17" s="393"/>
    </row>
    <row r="18" spans="1:10" ht="12.75">
      <c r="A18" s="391"/>
      <c r="B18" s="392"/>
      <c r="C18" s="392"/>
      <c r="D18" s="392"/>
      <c r="E18" s="392"/>
      <c r="F18" s="392"/>
      <c r="G18" s="392"/>
      <c r="H18" s="392"/>
      <c r="I18" s="392"/>
      <c r="J18" s="393"/>
    </row>
    <row r="19" spans="1:10" ht="12.75">
      <c r="A19" s="391"/>
      <c r="B19" s="392"/>
      <c r="C19" s="392"/>
      <c r="D19" s="392"/>
      <c r="E19" s="392"/>
      <c r="F19" s="392"/>
      <c r="G19" s="392"/>
      <c r="H19" s="392"/>
      <c r="I19" s="392"/>
      <c r="J19" s="393"/>
    </row>
    <row r="20" spans="1:10" ht="12.75">
      <c r="A20" s="391"/>
      <c r="B20" s="392"/>
      <c r="C20" s="392"/>
      <c r="D20" s="392"/>
      <c r="E20" s="392"/>
      <c r="F20" s="392"/>
      <c r="G20" s="392"/>
      <c r="H20" s="392"/>
      <c r="I20" s="392"/>
      <c r="J20" s="393"/>
    </row>
    <row r="21" spans="1:10" ht="12.75">
      <c r="A21" s="394"/>
      <c r="B21" s="395"/>
      <c r="C21" s="395"/>
      <c r="D21" s="395"/>
      <c r="E21" s="395"/>
      <c r="F21" s="395"/>
      <c r="G21" s="395"/>
      <c r="H21" s="395"/>
      <c r="I21" s="395"/>
      <c r="J21" s="396"/>
    </row>
    <row r="23" ht="12.75">
      <c r="A23" s="108" t="s">
        <v>180</v>
      </c>
    </row>
    <row r="24" spans="1:10" ht="12.75">
      <c r="A24" s="372" t="s">
        <v>194</v>
      </c>
      <c r="B24" s="371"/>
      <c r="C24" s="371"/>
      <c r="D24" s="371"/>
      <c r="E24" s="371"/>
      <c r="F24" s="371"/>
      <c r="G24" s="371"/>
      <c r="H24" s="371"/>
      <c r="I24" s="371"/>
      <c r="J24" s="371"/>
    </row>
    <row r="25" spans="1:10" ht="12.75">
      <c r="A25" s="388"/>
      <c r="B25" s="389"/>
      <c r="C25" s="389"/>
      <c r="D25" s="389"/>
      <c r="E25" s="389"/>
      <c r="F25" s="389"/>
      <c r="G25" s="389"/>
      <c r="H25" s="389"/>
      <c r="I25" s="389"/>
      <c r="J25" s="390"/>
    </row>
    <row r="26" spans="1:10" ht="12.75">
      <c r="A26" s="391"/>
      <c r="B26" s="392"/>
      <c r="C26" s="392"/>
      <c r="D26" s="392"/>
      <c r="E26" s="392"/>
      <c r="F26" s="392"/>
      <c r="G26" s="392"/>
      <c r="H26" s="392"/>
      <c r="I26" s="392"/>
      <c r="J26" s="393"/>
    </row>
    <row r="27" spans="1:10" ht="12.75">
      <c r="A27" s="391"/>
      <c r="B27" s="392"/>
      <c r="C27" s="392"/>
      <c r="D27" s="392"/>
      <c r="E27" s="392"/>
      <c r="F27" s="392"/>
      <c r="G27" s="392"/>
      <c r="H27" s="392"/>
      <c r="I27" s="392"/>
      <c r="J27" s="393"/>
    </row>
    <row r="28" spans="1:10" ht="12.75">
      <c r="A28" s="391"/>
      <c r="B28" s="392"/>
      <c r="C28" s="392"/>
      <c r="D28" s="392"/>
      <c r="E28" s="392"/>
      <c r="F28" s="392"/>
      <c r="G28" s="392"/>
      <c r="H28" s="392"/>
      <c r="I28" s="392"/>
      <c r="J28" s="393"/>
    </row>
    <row r="29" spans="1:10" ht="12.75">
      <c r="A29" s="391"/>
      <c r="B29" s="392"/>
      <c r="C29" s="392"/>
      <c r="D29" s="392"/>
      <c r="E29" s="392"/>
      <c r="F29" s="392"/>
      <c r="G29" s="392"/>
      <c r="H29" s="392"/>
      <c r="I29" s="392"/>
      <c r="J29" s="393"/>
    </row>
    <row r="30" spans="1:10" ht="12.75">
      <c r="A30" s="391"/>
      <c r="B30" s="392"/>
      <c r="C30" s="392"/>
      <c r="D30" s="392"/>
      <c r="E30" s="392"/>
      <c r="F30" s="392"/>
      <c r="G30" s="392"/>
      <c r="H30" s="392"/>
      <c r="I30" s="392"/>
      <c r="J30" s="393"/>
    </row>
    <row r="31" spans="1:10" ht="12.75">
      <c r="A31" s="394"/>
      <c r="B31" s="395"/>
      <c r="C31" s="395"/>
      <c r="D31" s="395"/>
      <c r="E31" s="395"/>
      <c r="F31" s="395"/>
      <c r="G31" s="395"/>
      <c r="H31" s="395"/>
      <c r="I31" s="395"/>
      <c r="J31" s="396"/>
    </row>
    <row r="33" ht="12.75">
      <c r="A33" s="108" t="s">
        <v>181</v>
      </c>
    </row>
    <row r="34" spans="1:10" ht="12.75">
      <c r="A34" s="372" t="s">
        <v>170</v>
      </c>
      <c r="B34" s="371"/>
      <c r="C34" s="371"/>
      <c r="D34" s="371"/>
      <c r="E34" s="371"/>
      <c r="F34" s="371"/>
      <c r="G34" s="371"/>
      <c r="H34" s="371"/>
      <c r="I34" s="371"/>
      <c r="J34" s="371"/>
    </row>
    <row r="35" spans="1:10" ht="12.75">
      <c r="A35" s="388"/>
      <c r="B35" s="389"/>
      <c r="C35" s="389"/>
      <c r="D35" s="389"/>
      <c r="E35" s="389"/>
      <c r="F35" s="389"/>
      <c r="G35" s="389"/>
      <c r="H35" s="389"/>
      <c r="I35" s="389"/>
      <c r="J35" s="390"/>
    </row>
    <row r="36" spans="1:10" ht="12.75">
      <c r="A36" s="391"/>
      <c r="B36" s="392"/>
      <c r="C36" s="392"/>
      <c r="D36" s="392"/>
      <c r="E36" s="392"/>
      <c r="F36" s="392"/>
      <c r="G36" s="392"/>
      <c r="H36" s="392"/>
      <c r="I36" s="392"/>
      <c r="J36" s="393"/>
    </row>
    <row r="37" spans="1:10" ht="12.75">
      <c r="A37" s="391"/>
      <c r="B37" s="392"/>
      <c r="C37" s="392"/>
      <c r="D37" s="392"/>
      <c r="E37" s="392"/>
      <c r="F37" s="392"/>
      <c r="G37" s="392"/>
      <c r="H37" s="392"/>
      <c r="I37" s="392"/>
      <c r="J37" s="393"/>
    </row>
    <row r="38" spans="1:10" ht="12.75">
      <c r="A38" s="391"/>
      <c r="B38" s="392"/>
      <c r="C38" s="392"/>
      <c r="D38" s="392"/>
      <c r="E38" s="392"/>
      <c r="F38" s="392"/>
      <c r="G38" s="392"/>
      <c r="H38" s="392"/>
      <c r="I38" s="392"/>
      <c r="J38" s="393"/>
    </row>
    <row r="39" spans="1:10" ht="12.75">
      <c r="A39" s="391"/>
      <c r="B39" s="392"/>
      <c r="C39" s="392"/>
      <c r="D39" s="392"/>
      <c r="E39" s="392"/>
      <c r="F39" s="392"/>
      <c r="G39" s="392"/>
      <c r="H39" s="392"/>
      <c r="I39" s="392"/>
      <c r="J39" s="393"/>
    </row>
    <row r="40" spans="1:10" ht="12.75">
      <c r="A40" s="391"/>
      <c r="B40" s="392"/>
      <c r="C40" s="392"/>
      <c r="D40" s="392"/>
      <c r="E40" s="392"/>
      <c r="F40" s="392"/>
      <c r="G40" s="392"/>
      <c r="H40" s="392"/>
      <c r="I40" s="392"/>
      <c r="J40" s="393"/>
    </row>
    <row r="41" spans="1:10" ht="12.75">
      <c r="A41" s="394"/>
      <c r="B41" s="395"/>
      <c r="C41" s="395"/>
      <c r="D41" s="395"/>
      <c r="E41" s="395"/>
      <c r="F41" s="395"/>
      <c r="G41" s="395"/>
      <c r="H41" s="395"/>
      <c r="I41" s="395"/>
      <c r="J41" s="396"/>
    </row>
  </sheetData>
  <sheetProtection/>
  <mergeCells count="7">
    <mergeCell ref="A35:J41"/>
    <mergeCell ref="A1:J1"/>
    <mergeCell ref="A2:J2"/>
    <mergeCell ref="A3:J3"/>
    <mergeCell ref="A14:J14"/>
    <mergeCell ref="A15:J21"/>
    <mergeCell ref="A25:J31"/>
  </mergeCells>
  <printOptions/>
  <pageMargins left="0.7" right="0.7" top="0.75" bottom="0.75" header="0.3" footer="0.3"/>
  <pageSetup horizontalDpi="600" verticalDpi="600" orientation="portrait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N41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40.8515625" style="0" customWidth="1"/>
  </cols>
  <sheetData>
    <row r="1" spans="1:10" ht="18">
      <c r="A1" s="383" t="s">
        <v>166</v>
      </c>
      <c r="B1" s="383"/>
      <c r="C1" s="383"/>
      <c r="D1" s="383"/>
      <c r="E1" s="383"/>
      <c r="F1" s="383"/>
      <c r="G1" s="383"/>
      <c r="H1" s="383"/>
      <c r="I1" s="383"/>
      <c r="J1" s="383"/>
    </row>
    <row r="2" spans="1:14" ht="14.25">
      <c r="A2" s="387" t="s">
        <v>177</v>
      </c>
      <c r="B2" s="387"/>
      <c r="C2" s="387"/>
      <c r="D2" s="387"/>
      <c r="E2" s="387"/>
      <c r="F2" s="387"/>
      <c r="G2" s="387"/>
      <c r="H2" s="387"/>
      <c r="I2" s="387"/>
      <c r="J2" s="387"/>
      <c r="N2" s="366"/>
    </row>
    <row r="3" spans="1:14" ht="14.25">
      <c r="A3" s="387" t="s">
        <v>178</v>
      </c>
      <c r="B3" s="387"/>
      <c r="C3" s="387"/>
      <c r="D3" s="387"/>
      <c r="E3" s="387"/>
      <c r="F3" s="387"/>
      <c r="G3" s="387"/>
      <c r="H3" s="387"/>
      <c r="I3" s="387"/>
      <c r="J3" s="387"/>
      <c r="N3" s="367"/>
    </row>
    <row r="4" spans="1:14" ht="14.25">
      <c r="A4" s="370"/>
      <c r="B4" s="370"/>
      <c r="C4" s="370"/>
      <c r="D4" s="370"/>
      <c r="E4" s="370"/>
      <c r="F4" s="370"/>
      <c r="G4" s="370"/>
      <c r="H4" s="370"/>
      <c r="I4" s="370"/>
      <c r="J4" s="370"/>
      <c r="N4" s="367"/>
    </row>
    <row r="5" spans="1:14" ht="14.25">
      <c r="A5" s="381" t="s">
        <v>209</v>
      </c>
      <c r="N5" s="366"/>
    </row>
    <row r="6" spans="1:14" ht="14.25">
      <c r="A6" s="67" t="s">
        <v>188</v>
      </c>
      <c r="N6" s="367"/>
    </row>
    <row r="7" spans="1:14" ht="14.25">
      <c r="A7" s="67" t="s">
        <v>189</v>
      </c>
      <c r="N7" s="368"/>
    </row>
    <row r="8" spans="1:14" ht="14.25">
      <c r="A8" s="67" t="s">
        <v>187</v>
      </c>
      <c r="N8" s="368"/>
    </row>
    <row r="9" spans="1:14" ht="14.25">
      <c r="A9" s="67"/>
      <c r="G9" s="67"/>
      <c r="N9" s="368"/>
    </row>
    <row r="10" ht="12.75">
      <c r="A10" s="108" t="s">
        <v>183</v>
      </c>
    </row>
    <row r="11" spans="1:6" ht="12.75">
      <c r="A11" s="371" t="s">
        <v>91</v>
      </c>
      <c r="F11" s="67"/>
    </row>
    <row r="13" ht="12.75">
      <c r="A13" s="108" t="s">
        <v>179</v>
      </c>
    </row>
    <row r="14" spans="1:10" ht="12.75">
      <c r="A14" s="399" t="s">
        <v>184</v>
      </c>
      <c r="B14" s="399"/>
      <c r="C14" s="399"/>
      <c r="D14" s="399"/>
      <c r="E14" s="399"/>
      <c r="F14" s="399"/>
      <c r="G14" s="399"/>
      <c r="H14" s="399"/>
      <c r="I14" s="399"/>
      <c r="J14" s="399"/>
    </row>
    <row r="15" spans="1:10" ht="12.75">
      <c r="A15" s="388"/>
      <c r="B15" s="389"/>
      <c r="C15" s="389"/>
      <c r="D15" s="389"/>
      <c r="E15" s="389"/>
      <c r="F15" s="389"/>
      <c r="G15" s="389"/>
      <c r="H15" s="389"/>
      <c r="I15" s="389"/>
      <c r="J15" s="390"/>
    </row>
    <row r="16" spans="1:10" ht="12.75">
      <c r="A16" s="391"/>
      <c r="B16" s="392"/>
      <c r="C16" s="392"/>
      <c r="D16" s="392"/>
      <c r="E16" s="392"/>
      <c r="F16" s="392"/>
      <c r="G16" s="392"/>
      <c r="H16" s="392"/>
      <c r="I16" s="392"/>
      <c r="J16" s="393"/>
    </row>
    <row r="17" spans="1:10" ht="12.75">
      <c r="A17" s="391"/>
      <c r="B17" s="392"/>
      <c r="C17" s="392"/>
      <c r="D17" s="392"/>
      <c r="E17" s="392"/>
      <c r="F17" s="392"/>
      <c r="G17" s="392"/>
      <c r="H17" s="392"/>
      <c r="I17" s="392"/>
      <c r="J17" s="393"/>
    </row>
    <row r="18" spans="1:10" ht="12.75">
      <c r="A18" s="391"/>
      <c r="B18" s="392"/>
      <c r="C18" s="392"/>
      <c r="D18" s="392"/>
      <c r="E18" s="392"/>
      <c r="F18" s="392"/>
      <c r="G18" s="392"/>
      <c r="H18" s="392"/>
      <c r="I18" s="392"/>
      <c r="J18" s="393"/>
    </row>
    <row r="19" spans="1:10" ht="12.75">
      <c r="A19" s="391"/>
      <c r="B19" s="392"/>
      <c r="C19" s="392"/>
      <c r="D19" s="392"/>
      <c r="E19" s="392"/>
      <c r="F19" s="392"/>
      <c r="G19" s="392"/>
      <c r="H19" s="392"/>
      <c r="I19" s="392"/>
      <c r="J19" s="393"/>
    </row>
    <row r="20" spans="1:10" ht="12.75">
      <c r="A20" s="391"/>
      <c r="B20" s="392"/>
      <c r="C20" s="392"/>
      <c r="D20" s="392"/>
      <c r="E20" s="392"/>
      <c r="F20" s="392"/>
      <c r="G20" s="392"/>
      <c r="H20" s="392"/>
      <c r="I20" s="392"/>
      <c r="J20" s="393"/>
    </row>
    <row r="21" spans="1:10" ht="12.75">
      <c r="A21" s="394"/>
      <c r="B21" s="395"/>
      <c r="C21" s="395"/>
      <c r="D21" s="395"/>
      <c r="E21" s="395"/>
      <c r="F21" s="395"/>
      <c r="G21" s="395"/>
      <c r="H21" s="395"/>
      <c r="I21" s="395"/>
      <c r="J21" s="396"/>
    </row>
    <row r="23" ht="12.75">
      <c r="A23" s="108" t="s">
        <v>180</v>
      </c>
    </row>
    <row r="24" spans="1:10" ht="12.75">
      <c r="A24" s="372" t="s">
        <v>194</v>
      </c>
      <c r="B24" s="371"/>
      <c r="C24" s="371"/>
      <c r="D24" s="371"/>
      <c r="E24" s="371"/>
      <c r="F24" s="371"/>
      <c r="G24" s="371"/>
      <c r="H24" s="371"/>
      <c r="I24" s="371"/>
      <c r="J24" s="371"/>
    </row>
    <row r="25" spans="1:10" ht="12.75">
      <c r="A25" s="388"/>
      <c r="B25" s="389"/>
      <c r="C25" s="389"/>
      <c r="D25" s="389"/>
      <c r="E25" s="389"/>
      <c r="F25" s="389"/>
      <c r="G25" s="389"/>
      <c r="H25" s="389"/>
      <c r="I25" s="389"/>
      <c r="J25" s="390"/>
    </row>
    <row r="26" spans="1:10" ht="12.75">
      <c r="A26" s="391"/>
      <c r="B26" s="392"/>
      <c r="C26" s="392"/>
      <c r="D26" s="392"/>
      <c r="E26" s="392"/>
      <c r="F26" s="392"/>
      <c r="G26" s="392"/>
      <c r="H26" s="392"/>
      <c r="I26" s="392"/>
      <c r="J26" s="393"/>
    </row>
    <row r="27" spans="1:10" ht="12.75">
      <c r="A27" s="391"/>
      <c r="B27" s="392"/>
      <c r="C27" s="392"/>
      <c r="D27" s="392"/>
      <c r="E27" s="392"/>
      <c r="F27" s="392"/>
      <c r="G27" s="392"/>
      <c r="H27" s="392"/>
      <c r="I27" s="392"/>
      <c r="J27" s="393"/>
    </row>
    <row r="28" spans="1:10" ht="12.75">
      <c r="A28" s="391"/>
      <c r="B28" s="392"/>
      <c r="C28" s="392"/>
      <c r="D28" s="392"/>
      <c r="E28" s="392"/>
      <c r="F28" s="392"/>
      <c r="G28" s="392"/>
      <c r="H28" s="392"/>
      <c r="I28" s="392"/>
      <c r="J28" s="393"/>
    </row>
    <row r="29" spans="1:10" ht="12.75">
      <c r="A29" s="391"/>
      <c r="B29" s="392"/>
      <c r="C29" s="392"/>
      <c r="D29" s="392"/>
      <c r="E29" s="392"/>
      <c r="F29" s="392"/>
      <c r="G29" s="392"/>
      <c r="H29" s="392"/>
      <c r="I29" s="392"/>
      <c r="J29" s="393"/>
    </row>
    <row r="30" spans="1:10" ht="12.75">
      <c r="A30" s="391"/>
      <c r="B30" s="392"/>
      <c r="C30" s="392"/>
      <c r="D30" s="392"/>
      <c r="E30" s="392"/>
      <c r="F30" s="392"/>
      <c r="G30" s="392"/>
      <c r="H30" s="392"/>
      <c r="I30" s="392"/>
      <c r="J30" s="393"/>
    </row>
    <row r="31" spans="1:10" ht="12.75">
      <c r="A31" s="394"/>
      <c r="B31" s="395"/>
      <c r="C31" s="395"/>
      <c r="D31" s="395"/>
      <c r="E31" s="395"/>
      <c r="F31" s="395"/>
      <c r="G31" s="395"/>
      <c r="H31" s="395"/>
      <c r="I31" s="395"/>
      <c r="J31" s="396"/>
    </row>
    <row r="33" ht="12.75">
      <c r="A33" s="108" t="s">
        <v>181</v>
      </c>
    </row>
    <row r="34" spans="1:10" ht="12.75">
      <c r="A34" s="372" t="s">
        <v>170</v>
      </c>
      <c r="B34" s="371"/>
      <c r="C34" s="371"/>
      <c r="D34" s="371"/>
      <c r="E34" s="371"/>
      <c r="F34" s="371"/>
      <c r="G34" s="371"/>
      <c r="H34" s="371"/>
      <c r="I34" s="371"/>
      <c r="J34" s="371"/>
    </row>
    <row r="35" spans="1:10" ht="12.75">
      <c r="A35" s="388"/>
      <c r="B35" s="389"/>
      <c r="C35" s="389"/>
      <c r="D35" s="389"/>
      <c r="E35" s="389"/>
      <c r="F35" s="389"/>
      <c r="G35" s="389"/>
      <c r="H35" s="389"/>
      <c r="I35" s="389"/>
      <c r="J35" s="390"/>
    </row>
    <row r="36" spans="1:10" ht="12.75">
      <c r="A36" s="391"/>
      <c r="B36" s="392"/>
      <c r="C36" s="392"/>
      <c r="D36" s="392"/>
      <c r="E36" s="392"/>
      <c r="F36" s="392"/>
      <c r="G36" s="392"/>
      <c r="H36" s="392"/>
      <c r="I36" s="392"/>
      <c r="J36" s="393"/>
    </row>
    <row r="37" spans="1:10" ht="12.75">
      <c r="A37" s="391"/>
      <c r="B37" s="392"/>
      <c r="C37" s="392"/>
      <c r="D37" s="392"/>
      <c r="E37" s="392"/>
      <c r="F37" s="392"/>
      <c r="G37" s="392"/>
      <c r="H37" s="392"/>
      <c r="I37" s="392"/>
      <c r="J37" s="393"/>
    </row>
    <row r="38" spans="1:10" ht="12.75">
      <c r="A38" s="391"/>
      <c r="B38" s="392"/>
      <c r="C38" s="392"/>
      <c r="D38" s="392"/>
      <c r="E38" s="392"/>
      <c r="F38" s="392"/>
      <c r="G38" s="392"/>
      <c r="H38" s="392"/>
      <c r="I38" s="392"/>
      <c r="J38" s="393"/>
    </row>
    <row r="39" spans="1:10" ht="12.75">
      <c r="A39" s="391"/>
      <c r="B39" s="392"/>
      <c r="C39" s="392"/>
      <c r="D39" s="392"/>
      <c r="E39" s="392"/>
      <c r="F39" s="392"/>
      <c r="G39" s="392"/>
      <c r="H39" s="392"/>
      <c r="I39" s="392"/>
      <c r="J39" s="393"/>
    </row>
    <row r="40" spans="1:10" ht="12.75">
      <c r="A40" s="391"/>
      <c r="B40" s="392"/>
      <c r="C40" s="392"/>
      <c r="D40" s="392"/>
      <c r="E40" s="392"/>
      <c r="F40" s="392"/>
      <c r="G40" s="392"/>
      <c r="H40" s="392"/>
      <c r="I40" s="392"/>
      <c r="J40" s="393"/>
    </row>
    <row r="41" spans="1:10" ht="12.75">
      <c r="A41" s="394"/>
      <c r="B41" s="395"/>
      <c r="C41" s="395"/>
      <c r="D41" s="395"/>
      <c r="E41" s="395"/>
      <c r="F41" s="395"/>
      <c r="G41" s="395"/>
      <c r="H41" s="395"/>
      <c r="I41" s="395"/>
      <c r="J41" s="396"/>
    </row>
  </sheetData>
  <sheetProtection/>
  <mergeCells count="7">
    <mergeCell ref="A35:J41"/>
    <mergeCell ref="A1:J1"/>
    <mergeCell ref="A2:J2"/>
    <mergeCell ref="A3:J3"/>
    <mergeCell ref="A14:J14"/>
    <mergeCell ref="A15:J21"/>
    <mergeCell ref="A25:J31"/>
  </mergeCells>
  <printOptions/>
  <pageMargins left="0.7" right="0.7" top="0.75" bottom="0.75" header="0.3" footer="0.3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Fairview Range Regional Health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FFY 24 Safe Roads Work Plan</dc:title>
  <dc:subject/>
  <dc:creator>Your User Name</dc:creator>
  <cp:keywords/>
  <dc:description/>
  <cp:lastModifiedBy>Vue, Kat</cp:lastModifiedBy>
  <cp:lastPrinted>2023-05-16T23:07:19Z</cp:lastPrinted>
  <dcterms:created xsi:type="dcterms:W3CDTF">2005-11-18T22:09:43Z</dcterms:created>
  <dcterms:modified xsi:type="dcterms:W3CDTF">2023-05-22T14:14:50Z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axKeywordTaxHTFie">
    <vt:lpwstr/>
  </property>
  <property fmtid="{D5CDD505-2E9C-101B-9397-08002B2CF9AE}" pid="4" name="TaxKeywo">
    <vt:lpwstr/>
  </property>
  <property fmtid="{D5CDD505-2E9C-101B-9397-08002B2CF9AE}" pid="5" name="TaxCatchA">
    <vt:lpwstr/>
  </property>
</Properties>
</file>